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icensing\Oldcastle CORP\BELGARD RESIDENTIAL\Product Details\Perfect Product Pages\Walls\Sterling\Pallet Information\"/>
    </mc:Choice>
  </mc:AlternateContent>
  <bookViews>
    <workbookView xWindow="0" yWindow="0" windowWidth="19200" windowHeight="6810"/>
  </bookViews>
  <sheets>
    <sheet name="Sheet1" sheetId="1" r:id="rId1"/>
  </sheets>
  <definedNames>
    <definedName name="_xlnm._FilterDatabase" localSheetId="0" hidden="1">Sheet1!$A$1:$T$74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4" i="1" l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Q74" i="1" l="1"/>
  <c r="P74" i="1"/>
  <c r="K74" i="1"/>
  <c r="J74" i="1"/>
  <c r="J72" i="1"/>
  <c r="K72" i="1"/>
  <c r="P72" i="1"/>
  <c r="Q72" i="1"/>
  <c r="K13" i="1"/>
  <c r="J13" i="1"/>
  <c r="K12" i="1"/>
  <c r="J12" i="1"/>
  <c r="K11" i="1"/>
  <c r="J11" i="1"/>
  <c r="Q13" i="1"/>
  <c r="P13" i="1"/>
  <c r="Q12" i="1"/>
  <c r="P12" i="1"/>
  <c r="Q11" i="1"/>
  <c r="P11" i="1"/>
  <c r="J10" i="1"/>
  <c r="J9" i="1"/>
  <c r="J8" i="1"/>
  <c r="Q10" i="1"/>
  <c r="Q9" i="1"/>
  <c r="Q8" i="1"/>
  <c r="Q15" i="1"/>
  <c r="P15" i="1"/>
  <c r="K15" i="1"/>
  <c r="J15" i="1"/>
  <c r="Q14" i="1"/>
  <c r="P14" i="1"/>
  <c r="K14" i="1"/>
  <c r="J14" i="1"/>
  <c r="P31" i="1"/>
  <c r="Q31" i="1"/>
  <c r="K31" i="1"/>
  <c r="J31" i="1"/>
  <c r="J30" i="1"/>
  <c r="K30" i="1"/>
  <c r="P30" i="1"/>
  <c r="Q30" i="1"/>
  <c r="Q25" i="1"/>
  <c r="P25" i="1"/>
  <c r="K25" i="1"/>
  <c r="J25" i="1"/>
  <c r="Q24" i="1"/>
  <c r="R24" i="1" s="1"/>
  <c r="P24" i="1"/>
  <c r="K24" i="1"/>
  <c r="J24" i="1"/>
  <c r="Q23" i="1"/>
  <c r="P23" i="1"/>
  <c r="K23" i="1"/>
  <c r="J23" i="1"/>
  <c r="Q29" i="1"/>
  <c r="P29" i="1"/>
  <c r="K29" i="1"/>
  <c r="J29" i="1"/>
  <c r="Q34" i="1"/>
  <c r="P34" i="1"/>
  <c r="K34" i="1"/>
  <c r="J34" i="1"/>
  <c r="Q33" i="1"/>
  <c r="P33" i="1"/>
  <c r="K33" i="1"/>
  <c r="J33" i="1"/>
  <c r="Q32" i="1"/>
  <c r="P32" i="1"/>
  <c r="K32" i="1"/>
  <c r="J32" i="1"/>
  <c r="K26" i="1"/>
  <c r="K22" i="1"/>
  <c r="J22" i="1"/>
  <c r="K21" i="1"/>
  <c r="J21" i="1"/>
  <c r="P22" i="1"/>
  <c r="P21" i="1"/>
  <c r="Q22" i="1"/>
  <c r="Q21" i="1"/>
  <c r="Q28" i="1"/>
  <c r="P28" i="1"/>
  <c r="K28" i="1"/>
  <c r="J28" i="1"/>
  <c r="Q27" i="1"/>
  <c r="P27" i="1"/>
  <c r="K27" i="1"/>
  <c r="J27" i="1"/>
  <c r="Q26" i="1"/>
  <c r="P26" i="1"/>
  <c r="J26" i="1"/>
  <c r="Q20" i="1"/>
  <c r="P20" i="1"/>
  <c r="K20" i="1"/>
  <c r="J20" i="1"/>
  <c r="R10" i="1" l="1"/>
  <c r="R9" i="1"/>
  <c r="R8" i="1"/>
  <c r="R30" i="1"/>
  <c r="R25" i="1"/>
  <c r="R21" i="1"/>
  <c r="R31" i="1"/>
  <c r="R22" i="1"/>
  <c r="Q19" i="1"/>
  <c r="P19" i="1"/>
  <c r="K19" i="1"/>
  <c r="J19" i="1"/>
  <c r="J18" i="1"/>
  <c r="K18" i="1"/>
  <c r="P18" i="1"/>
  <c r="Q18" i="1"/>
  <c r="Q17" i="1"/>
  <c r="P17" i="1"/>
  <c r="K17" i="1"/>
  <c r="J17" i="1"/>
  <c r="J16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38" i="1"/>
  <c r="J37" i="1"/>
  <c r="J36" i="1"/>
  <c r="J35" i="1"/>
  <c r="J71" i="1"/>
  <c r="J70" i="1"/>
  <c r="J69" i="1"/>
  <c r="J68" i="1"/>
  <c r="J67" i="1"/>
  <c r="J66" i="1"/>
  <c r="J65" i="1"/>
  <c r="J64" i="1"/>
  <c r="J63" i="1"/>
  <c r="J62" i="1"/>
  <c r="J61" i="1"/>
  <c r="J60" i="1"/>
  <c r="J7" i="1"/>
  <c r="J6" i="1"/>
  <c r="J5" i="1"/>
  <c r="K16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38" i="1"/>
  <c r="K37" i="1"/>
  <c r="K36" i="1"/>
  <c r="K35" i="1"/>
  <c r="K71" i="1"/>
  <c r="K70" i="1"/>
  <c r="K69" i="1"/>
  <c r="K68" i="1"/>
  <c r="K67" i="1"/>
  <c r="K66" i="1"/>
  <c r="K65" i="1"/>
  <c r="K64" i="1"/>
  <c r="K63" i="1"/>
  <c r="K62" i="1"/>
  <c r="K61" i="1"/>
  <c r="K60" i="1"/>
  <c r="K7" i="1"/>
  <c r="K6" i="1"/>
  <c r="K5" i="1"/>
  <c r="P16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38" i="1"/>
  <c r="P37" i="1"/>
  <c r="P36" i="1"/>
  <c r="P35" i="1"/>
  <c r="P71" i="1"/>
  <c r="P70" i="1"/>
  <c r="P69" i="1"/>
  <c r="P68" i="1"/>
  <c r="P67" i="1"/>
  <c r="P66" i="1"/>
  <c r="P65" i="1"/>
  <c r="P64" i="1"/>
  <c r="P63" i="1"/>
  <c r="P62" i="1"/>
  <c r="P61" i="1"/>
  <c r="P60" i="1"/>
  <c r="P7" i="1"/>
  <c r="P6" i="1"/>
  <c r="P5" i="1"/>
  <c r="Q16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38" i="1"/>
  <c r="Q37" i="1"/>
  <c r="Q36" i="1"/>
  <c r="Q35" i="1"/>
  <c r="Q71" i="1"/>
  <c r="Q70" i="1"/>
  <c r="Q69" i="1"/>
  <c r="Q68" i="1"/>
  <c r="Q67" i="1"/>
  <c r="Q66" i="1"/>
  <c r="Q65" i="1"/>
  <c r="Q64" i="1"/>
  <c r="Q63" i="1"/>
  <c r="Q62" i="1"/>
  <c r="Q61" i="1"/>
  <c r="Q60" i="1"/>
  <c r="Q7" i="1"/>
  <c r="Q6" i="1"/>
  <c r="Q5" i="1"/>
  <c r="J4" i="1"/>
  <c r="K4" i="1"/>
  <c r="P4" i="1"/>
  <c r="Q4" i="1"/>
</calcChain>
</file>

<file path=xl/sharedStrings.xml><?xml version="1.0" encoding="utf-8"?>
<sst xmlns="http://schemas.openxmlformats.org/spreadsheetml/2006/main" count="496" uniqueCount="94">
  <si>
    <t>Diamond</t>
  </si>
  <si>
    <t>Straight Face</t>
  </si>
  <si>
    <t>6x17 3/4 x 12</t>
  </si>
  <si>
    <t>Product</t>
  </si>
  <si>
    <t>Face Style</t>
  </si>
  <si>
    <t>Unit Name</t>
  </si>
  <si>
    <t>Unit Dimensions</t>
  </si>
  <si>
    <t>Unit Weight</t>
  </si>
  <si>
    <t>Pallet Size</t>
  </si>
  <si>
    <t>40x48</t>
  </si>
  <si>
    <t>Sq. Ft./Pallet</t>
  </si>
  <si>
    <t>Sq. Ft./Layer</t>
  </si>
  <si>
    <t>Layers/Pallet</t>
  </si>
  <si>
    <t>Units/Pallet</t>
  </si>
  <si>
    <t>Units/Layer</t>
  </si>
  <si>
    <t>Sq. Ft./Unit</t>
  </si>
  <si>
    <t>Weight/Layer</t>
  </si>
  <si>
    <t>Weight/Pallet</t>
  </si>
  <si>
    <t>Beveled Face</t>
  </si>
  <si>
    <t>6x15 7/8x12</t>
  </si>
  <si>
    <t>n/a</t>
  </si>
  <si>
    <t>Step</t>
  </si>
  <si>
    <t>6x16x16</t>
  </si>
  <si>
    <t>XL Cap</t>
  </si>
  <si>
    <t>3x18/12x13</t>
  </si>
  <si>
    <t>Diamond Stone Cut</t>
  </si>
  <si>
    <t>Formal Face</t>
  </si>
  <si>
    <t>6x17 1/4x12</t>
  </si>
  <si>
    <t>Pallet Weight</t>
  </si>
  <si>
    <t>Large Step</t>
  </si>
  <si>
    <t>Highland Stone</t>
  </si>
  <si>
    <t>Product Type</t>
  </si>
  <si>
    <t>Retaining Wall</t>
  </si>
  <si>
    <t>Cap</t>
  </si>
  <si>
    <t xml:space="preserve">Large  </t>
  </si>
  <si>
    <t>Medium</t>
  </si>
  <si>
    <t>Small</t>
  </si>
  <si>
    <t>6x18x12</t>
  </si>
  <si>
    <t>6x12x12</t>
  </si>
  <si>
    <t>6x6x12</t>
  </si>
  <si>
    <t>Freestanding Wall</t>
  </si>
  <si>
    <t>Large</t>
  </si>
  <si>
    <t>6x18x9</t>
  </si>
  <si>
    <t>6x12x9</t>
  </si>
  <si>
    <t>6x6x9</t>
  </si>
  <si>
    <t>Corner/Column</t>
  </si>
  <si>
    <t>Diamond Pro</t>
  </si>
  <si>
    <t>8x18x12</t>
  </si>
  <si>
    <t xml:space="preserve">Corner </t>
  </si>
  <si>
    <t>8x18x9</t>
  </si>
  <si>
    <t>4x17 1/4 / 10 x 10</t>
  </si>
  <si>
    <t>Diamond Pro Stone Cut</t>
  </si>
  <si>
    <t>Single Piece</t>
  </si>
  <si>
    <t>Multi Piece</t>
  </si>
  <si>
    <t>8x11x12</t>
  </si>
  <si>
    <t>8x7x12</t>
  </si>
  <si>
    <t>Virtual Joint</t>
  </si>
  <si>
    <t>Solid Face</t>
  </si>
  <si>
    <t>Left Virtual Joint</t>
  </si>
  <si>
    <t>Right Virtual Joint</t>
  </si>
  <si>
    <t>Corner</t>
  </si>
  <si>
    <t>Notes</t>
  </si>
  <si>
    <t>Diamond 9D</t>
  </si>
  <si>
    <t>6x17 3/4x9</t>
  </si>
  <si>
    <t>ShortCut Cap</t>
  </si>
  <si>
    <t>3x8/7x13</t>
  </si>
  <si>
    <t>6x11 7/8x9</t>
  </si>
  <si>
    <t>Combo Pallet total Weight</t>
  </si>
  <si>
    <t>Medium and small units on 1 pallet for total pallet weight of 2796</t>
  </si>
  <si>
    <t>Medium and small units on 1 pallet for total pallet weight of 2010</t>
  </si>
  <si>
    <t>Medium and small units on 1 pallet for total pallet weight of 2011</t>
  </si>
  <si>
    <t>Right and left Virtual Joint on 1 pallet for a total pallet weight of 3180</t>
  </si>
  <si>
    <t>Right and left Virtual Joint on 1 pallet for a total pallet weight of 3181</t>
  </si>
  <si>
    <t>Diamond 2.0</t>
  </si>
  <si>
    <t>Adaptable Column</t>
  </si>
  <si>
    <t>6x17 3/4x4 5/8</t>
  </si>
  <si>
    <t>6x11 7/8x4 5/8</t>
  </si>
  <si>
    <t>6x5 7/8x4 5/8</t>
  </si>
  <si>
    <t>6x16x8</t>
  </si>
  <si>
    <t>Base Unit</t>
  </si>
  <si>
    <t>Torpedo Base Block</t>
  </si>
  <si>
    <t>U-Start Base Block</t>
  </si>
  <si>
    <t>3 1/2x18 7/16x12</t>
  </si>
  <si>
    <t>4x15 3/4x11</t>
  </si>
  <si>
    <t>Sterling</t>
  </si>
  <si>
    <t>Anchor Fiberglass Pin</t>
  </si>
  <si>
    <t>5x0.5</t>
  </si>
  <si>
    <t>Pins included on pallet</t>
  </si>
  <si>
    <t>Diamond Pro PS</t>
  </si>
  <si>
    <t>Solid Unit</t>
  </si>
  <si>
    <t>Large, medium and small units on one pallet for a total weight of 2396</t>
  </si>
  <si>
    <t>Aspen Stone</t>
  </si>
  <si>
    <t xml:space="preserve">Retaining Wall </t>
  </si>
  <si>
    <t>Stone Cut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</si>
</sst>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2" borderId="0" xfId="0" applyFill="1"/>
    <xf numFmtId="0" fontId="1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horizontal="right" vertic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0" fillId="0" borderId="0" xfId="0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0" xfId="0" applyFont="1" applyAlignment="1">
      <alignment wrapText="1"/>
    </xf>
    <xf numFmtId="0" fontId="0" fillId="2" borderId="0" xfId="0" applyFont="1" applyFill="1" applyAlignment="1">
      <alignment wrapText="1"/>
    </xf>
    <xf numFmtId="0" fontId="0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74"/>
  <sheetViews>
    <sheetView tabSelected="1" workbookViewId="0">
      <pane ySplit="1" topLeftCell="A2" activePane="bottomLeft" state="frozen"/>
      <selection pane="bottomLeft" activeCell="M74" sqref="M74"/>
    </sheetView>
  </sheetViews>
  <sheetFormatPr defaultRowHeight="14.5" x14ac:dyDescent="0.35"/>
  <cols>
    <col min="1" max="1" width="10.6328125" customWidth="1"/>
    <col min="2" max="2" width="12.1796875" hidden="1" customWidth="1"/>
    <col min="3" max="3" width="17.1796875" customWidth="1"/>
    <col min="4" max="4" width="11.453125" hidden="1" customWidth="1"/>
    <col min="5" max="5" width="18.6328125" bestFit="1" customWidth="1"/>
    <col min="6" max="6" width="16.81640625" customWidth="1"/>
    <col min="7" max="7" width="7.54296875" style="3" customWidth="1"/>
    <col min="8" max="8" width="8.7265625" style="12"/>
    <col min="9" max="9" width="8" style="3" customWidth="1"/>
    <col min="10" max="10" width="9.453125" customWidth="1"/>
    <col min="12" max="12" width="7.54296875" style="3" customWidth="1"/>
    <col min="13" max="13" width="6.7265625" style="12" customWidth="1"/>
    <col min="14" max="14" width="6.26953125" style="3" customWidth="1"/>
    <col min="15" max="15" width="8.1796875" style="3" customWidth="1"/>
    <col min="16" max="16" width="7.81640625" customWidth="1"/>
    <col min="17" max="17" width="7.453125" customWidth="1"/>
    <col min="18" max="18" width="11.1796875" hidden="1" customWidth="1"/>
    <col min="19" max="19" width="41.1796875" hidden="1" customWidth="1"/>
  </cols>
  <sheetData>
    <row r="1" spans="1:20" ht="43.5" x14ac:dyDescent="0.35">
      <c r="A1" s="4" t="s">
        <v>3</v>
      </c>
      <c r="B1" s="4"/>
      <c r="C1" s="4" t="s">
        <v>31</v>
      </c>
      <c r="D1" s="4" t="s">
        <v>4</v>
      </c>
      <c r="E1" s="4" t="s">
        <v>5</v>
      </c>
      <c r="F1" s="4" t="s">
        <v>6</v>
      </c>
      <c r="G1" s="5" t="s">
        <v>7</v>
      </c>
      <c r="H1" s="10" t="s">
        <v>8</v>
      </c>
      <c r="I1" s="5" t="s">
        <v>28</v>
      </c>
      <c r="J1" s="4" t="s">
        <v>10</v>
      </c>
      <c r="K1" s="4" t="s">
        <v>11</v>
      </c>
      <c r="L1" s="5" t="s">
        <v>12</v>
      </c>
      <c r="M1" s="10" t="s">
        <v>13</v>
      </c>
      <c r="N1" s="5" t="s">
        <v>14</v>
      </c>
      <c r="O1" s="5" t="s">
        <v>15</v>
      </c>
      <c r="P1" s="4" t="s">
        <v>16</v>
      </c>
      <c r="Q1" s="4" t="s">
        <v>17</v>
      </c>
      <c r="R1" s="4" t="s">
        <v>67</v>
      </c>
      <c r="S1" s="4" t="s">
        <v>61</v>
      </c>
      <c r="T1" s="4"/>
    </row>
    <row r="2" spans="1:20" hidden="1" x14ac:dyDescent="0.35">
      <c r="A2" s="13" t="s">
        <v>91</v>
      </c>
      <c r="B2" s="13" t="s">
        <v>52</v>
      </c>
      <c r="C2" s="13" t="s">
        <v>92</v>
      </c>
      <c r="D2" s="13" t="s">
        <v>93</v>
      </c>
      <c r="E2" s="13" t="s">
        <v>89</v>
      </c>
      <c r="F2" s="13"/>
      <c r="G2" s="14"/>
      <c r="H2" s="15"/>
      <c r="I2" s="14"/>
      <c r="J2" s="13"/>
      <c r="K2" s="13"/>
      <c r="L2" s="14"/>
      <c r="M2" s="15"/>
      <c r="N2" s="14"/>
      <c r="O2" s="14"/>
      <c r="P2" s="13"/>
      <c r="Q2" s="13"/>
      <c r="R2" s="13"/>
      <c r="S2" s="13"/>
      <c r="T2" s="4"/>
    </row>
    <row r="3" spans="1:20" hidden="1" x14ac:dyDescent="0.35">
      <c r="A3" s="13" t="s">
        <v>91</v>
      </c>
      <c r="B3" s="13" t="s">
        <v>52</v>
      </c>
      <c r="C3" s="13" t="s">
        <v>33</v>
      </c>
      <c r="D3" s="13" t="s">
        <v>20</v>
      </c>
      <c r="E3" s="13" t="s">
        <v>33</v>
      </c>
      <c r="F3" s="13"/>
      <c r="G3" s="14"/>
      <c r="H3" s="15"/>
      <c r="I3" s="14"/>
      <c r="J3" s="13"/>
      <c r="K3" s="13"/>
      <c r="L3" s="14"/>
      <c r="M3" s="15"/>
      <c r="N3" s="14"/>
      <c r="O3" s="14"/>
      <c r="P3" s="13"/>
      <c r="Q3" s="13"/>
      <c r="R3" s="13"/>
      <c r="S3" s="13"/>
      <c r="T3" s="4"/>
    </row>
    <row r="4" spans="1:20" hidden="1" x14ac:dyDescent="0.35">
      <c r="A4" t="s">
        <v>0</v>
      </c>
      <c r="B4" t="s">
        <v>52</v>
      </c>
      <c r="C4" t="s">
        <v>32</v>
      </c>
      <c r="D4" t="s">
        <v>1</v>
      </c>
      <c r="E4" t="s">
        <v>1</v>
      </c>
      <c r="F4" t="s">
        <v>2</v>
      </c>
      <c r="G4" s="3">
        <v>68</v>
      </c>
      <c r="H4" s="3" t="s">
        <v>9</v>
      </c>
      <c r="I4" s="3">
        <v>60</v>
      </c>
      <c r="J4" s="7">
        <f t="shared" ref="J4:J38" si="0">O4*M4</f>
        <v>32.4</v>
      </c>
      <c r="K4">
        <f>O4*N4</f>
        <v>6.4799999999999995</v>
      </c>
      <c r="L4" s="3">
        <v>5</v>
      </c>
      <c r="M4" s="3">
        <f>L4*N4</f>
        <v>45</v>
      </c>
      <c r="N4" s="3">
        <v>9</v>
      </c>
      <c r="O4" s="3">
        <v>0.72</v>
      </c>
      <c r="P4">
        <f>G4*N4</f>
        <v>612</v>
      </c>
      <c r="Q4">
        <f t="shared" ref="Q4:Q38" si="1">(G4*M4)+I4</f>
        <v>3120</v>
      </c>
    </row>
    <row r="5" spans="1:20" hidden="1" x14ac:dyDescent="0.35">
      <c r="A5" t="s">
        <v>0</v>
      </c>
      <c r="B5" t="s">
        <v>52</v>
      </c>
      <c r="C5" t="s">
        <v>32</v>
      </c>
      <c r="D5" t="s">
        <v>18</v>
      </c>
      <c r="E5" t="s">
        <v>18</v>
      </c>
      <c r="F5" t="s">
        <v>19</v>
      </c>
      <c r="G5" s="3">
        <v>63</v>
      </c>
      <c r="H5" s="3" t="s">
        <v>9</v>
      </c>
      <c r="I5" s="3">
        <v>60</v>
      </c>
      <c r="J5" s="7">
        <f t="shared" si="0"/>
        <v>30.150000000000002</v>
      </c>
      <c r="K5">
        <f>O5*N5</f>
        <v>6.03</v>
      </c>
      <c r="L5" s="3">
        <v>5</v>
      </c>
      <c r="M5" s="3">
        <f t="shared" ref="M5:M73" si="2">L5*N5</f>
        <v>45</v>
      </c>
      <c r="N5" s="3">
        <v>9</v>
      </c>
      <c r="O5" s="3">
        <v>0.67</v>
      </c>
      <c r="P5">
        <f>G5*N5</f>
        <v>567</v>
      </c>
      <c r="Q5">
        <f t="shared" si="1"/>
        <v>2895</v>
      </c>
    </row>
    <row r="6" spans="1:20" hidden="1" x14ac:dyDescent="0.35">
      <c r="A6" t="s">
        <v>0</v>
      </c>
      <c r="B6" t="s">
        <v>52</v>
      </c>
      <c r="C6" t="s">
        <v>21</v>
      </c>
      <c r="D6" t="s">
        <v>20</v>
      </c>
      <c r="E6" t="s">
        <v>29</v>
      </c>
      <c r="F6" t="s">
        <v>22</v>
      </c>
      <c r="G6" s="3">
        <v>124</v>
      </c>
      <c r="H6" s="3" t="s">
        <v>9</v>
      </c>
      <c r="I6" s="3">
        <v>60</v>
      </c>
      <c r="J6" s="7">
        <f t="shared" si="0"/>
        <v>16.080000000000002</v>
      </c>
      <c r="K6">
        <f>O6*N6</f>
        <v>4.0200000000000005</v>
      </c>
      <c r="L6" s="3">
        <v>4</v>
      </c>
      <c r="M6" s="3">
        <f t="shared" si="2"/>
        <v>24</v>
      </c>
      <c r="N6" s="3">
        <v>6</v>
      </c>
      <c r="O6" s="3">
        <v>0.67</v>
      </c>
      <c r="P6">
        <f>G6*N6</f>
        <v>744</v>
      </c>
      <c r="Q6">
        <f t="shared" si="1"/>
        <v>3036</v>
      </c>
    </row>
    <row r="7" spans="1:20" hidden="1" x14ac:dyDescent="0.35">
      <c r="A7" t="s">
        <v>0</v>
      </c>
      <c r="B7" t="s">
        <v>52</v>
      </c>
      <c r="C7" t="s">
        <v>33</v>
      </c>
      <c r="D7" t="s">
        <v>20</v>
      </c>
      <c r="E7" t="s">
        <v>23</v>
      </c>
      <c r="F7" t="s">
        <v>24</v>
      </c>
      <c r="G7" s="3">
        <v>45</v>
      </c>
      <c r="H7" s="3" t="s">
        <v>9</v>
      </c>
      <c r="I7" s="3">
        <v>60</v>
      </c>
      <c r="J7" s="7">
        <f t="shared" si="0"/>
        <v>90</v>
      </c>
      <c r="K7">
        <f>O7*N7</f>
        <v>11.25</v>
      </c>
      <c r="L7" s="3">
        <v>8</v>
      </c>
      <c r="M7" s="8">
        <f t="shared" si="2"/>
        <v>72</v>
      </c>
      <c r="N7" s="8">
        <v>9</v>
      </c>
      <c r="O7" s="3">
        <v>1.25</v>
      </c>
      <c r="P7">
        <f>G7*N7</f>
        <v>405</v>
      </c>
      <c r="Q7">
        <f t="shared" si="1"/>
        <v>3300</v>
      </c>
    </row>
    <row r="8" spans="1:20" ht="29" hidden="1" x14ac:dyDescent="0.35">
      <c r="A8" t="s">
        <v>73</v>
      </c>
      <c r="B8" t="s">
        <v>53</v>
      </c>
      <c r="C8" t="s">
        <v>40</v>
      </c>
      <c r="D8" t="s">
        <v>20</v>
      </c>
      <c r="E8" t="s">
        <v>34</v>
      </c>
      <c r="F8" t="s">
        <v>75</v>
      </c>
      <c r="G8" s="3">
        <v>37</v>
      </c>
      <c r="H8" s="3" t="s">
        <v>9</v>
      </c>
      <c r="I8" s="3">
        <v>60</v>
      </c>
      <c r="J8" s="7">
        <f t="shared" si="0"/>
        <v>23.68</v>
      </c>
      <c r="L8" s="3">
        <v>4</v>
      </c>
      <c r="M8" s="8">
        <f t="shared" si="2"/>
        <v>32</v>
      </c>
      <c r="N8" s="8">
        <v>8</v>
      </c>
      <c r="O8" s="3">
        <v>0.74</v>
      </c>
      <c r="Q8">
        <f t="shared" si="1"/>
        <v>1244</v>
      </c>
      <c r="R8">
        <f>Q8+Q9+Q10</f>
        <v>2396</v>
      </c>
      <c r="S8" s="9" t="s">
        <v>90</v>
      </c>
    </row>
    <row r="9" spans="1:20" ht="29" hidden="1" x14ac:dyDescent="0.35">
      <c r="A9" t="s">
        <v>73</v>
      </c>
      <c r="B9" t="s">
        <v>53</v>
      </c>
      <c r="C9" t="s">
        <v>40</v>
      </c>
      <c r="E9" t="s">
        <v>35</v>
      </c>
      <c r="F9" t="s">
        <v>76</v>
      </c>
      <c r="G9" s="3">
        <v>24.5</v>
      </c>
      <c r="H9" s="3" t="s">
        <v>9</v>
      </c>
      <c r="I9" s="3">
        <v>0</v>
      </c>
      <c r="J9" s="7">
        <f t="shared" si="0"/>
        <v>15.68</v>
      </c>
      <c r="L9" s="3">
        <v>4</v>
      </c>
      <c r="M9" s="8">
        <f t="shared" si="2"/>
        <v>32</v>
      </c>
      <c r="N9" s="8">
        <v>8</v>
      </c>
      <c r="O9" s="3">
        <v>0.49</v>
      </c>
      <c r="Q9">
        <f t="shared" si="1"/>
        <v>784</v>
      </c>
      <c r="R9">
        <f>Q8+Q9+Q10</f>
        <v>2396</v>
      </c>
      <c r="S9" s="9" t="s">
        <v>90</v>
      </c>
    </row>
    <row r="10" spans="1:20" ht="29" hidden="1" x14ac:dyDescent="0.35">
      <c r="A10" t="s">
        <v>73</v>
      </c>
      <c r="B10" t="s">
        <v>53</v>
      </c>
      <c r="C10" t="s">
        <v>40</v>
      </c>
      <c r="E10" t="s">
        <v>36</v>
      </c>
      <c r="F10" t="s">
        <v>77</v>
      </c>
      <c r="G10" s="3">
        <v>11.5</v>
      </c>
      <c r="H10" s="3" t="s">
        <v>9</v>
      </c>
      <c r="I10" s="3">
        <v>0</v>
      </c>
      <c r="J10" s="7">
        <f t="shared" si="0"/>
        <v>7.68</v>
      </c>
      <c r="L10" s="3">
        <v>4</v>
      </c>
      <c r="M10" s="8">
        <f t="shared" si="2"/>
        <v>32</v>
      </c>
      <c r="N10" s="8">
        <v>8</v>
      </c>
      <c r="O10" s="3">
        <v>0.24</v>
      </c>
      <c r="Q10">
        <f t="shared" si="1"/>
        <v>368</v>
      </c>
      <c r="R10">
        <f>Q8+Q9+Q10</f>
        <v>2396</v>
      </c>
      <c r="S10" s="9" t="s">
        <v>90</v>
      </c>
    </row>
    <row r="11" spans="1:20" hidden="1" x14ac:dyDescent="0.35">
      <c r="A11" t="s">
        <v>73</v>
      </c>
      <c r="B11" t="s">
        <v>53</v>
      </c>
      <c r="C11" t="s">
        <v>79</v>
      </c>
      <c r="D11" t="s">
        <v>20</v>
      </c>
      <c r="E11" t="s">
        <v>80</v>
      </c>
      <c r="F11" t="s">
        <v>83</v>
      </c>
      <c r="G11" s="3">
        <v>44</v>
      </c>
      <c r="H11" s="3" t="s">
        <v>9</v>
      </c>
      <c r="I11" s="3">
        <v>60</v>
      </c>
      <c r="J11" s="7">
        <f t="shared" si="0"/>
        <v>62.88</v>
      </c>
      <c r="K11">
        <f t="shared" ref="K11:K38" si="3">O11*N11</f>
        <v>10.48</v>
      </c>
      <c r="L11" s="3">
        <v>6</v>
      </c>
      <c r="M11" s="8">
        <f t="shared" si="2"/>
        <v>48</v>
      </c>
      <c r="N11" s="8">
        <v>8</v>
      </c>
      <c r="O11" s="3">
        <v>1.31</v>
      </c>
      <c r="P11">
        <f t="shared" ref="P11:P38" si="4">G11*N11</f>
        <v>352</v>
      </c>
      <c r="Q11">
        <f t="shared" si="1"/>
        <v>2172</v>
      </c>
    </row>
    <row r="12" spans="1:20" hidden="1" x14ac:dyDescent="0.35">
      <c r="A12" t="s">
        <v>73</v>
      </c>
      <c r="B12" t="s">
        <v>53</v>
      </c>
      <c r="C12" t="s">
        <v>79</v>
      </c>
      <c r="D12" t="s">
        <v>20</v>
      </c>
      <c r="E12" t="s">
        <v>81</v>
      </c>
      <c r="F12" t="s">
        <v>82</v>
      </c>
      <c r="G12" s="3">
        <v>53</v>
      </c>
      <c r="H12" s="3" t="s">
        <v>9</v>
      </c>
      <c r="I12" s="3">
        <v>60</v>
      </c>
      <c r="J12" s="7">
        <f t="shared" si="0"/>
        <v>86.240000000000009</v>
      </c>
      <c r="K12">
        <f t="shared" si="3"/>
        <v>12.32</v>
      </c>
      <c r="L12" s="3">
        <v>7</v>
      </c>
      <c r="M12" s="8">
        <f t="shared" si="2"/>
        <v>56</v>
      </c>
      <c r="N12" s="8">
        <v>8</v>
      </c>
      <c r="O12" s="3">
        <v>1.54</v>
      </c>
      <c r="P12">
        <f t="shared" si="4"/>
        <v>424</v>
      </c>
      <c r="Q12">
        <f t="shared" si="1"/>
        <v>3028</v>
      </c>
    </row>
    <row r="13" spans="1:20" hidden="1" x14ac:dyDescent="0.35">
      <c r="A13" t="s">
        <v>73</v>
      </c>
      <c r="B13" t="s">
        <v>53</v>
      </c>
      <c r="C13" t="s">
        <v>74</v>
      </c>
      <c r="E13" t="s">
        <v>74</v>
      </c>
      <c r="F13" t="s">
        <v>78</v>
      </c>
      <c r="G13" s="3">
        <v>59</v>
      </c>
      <c r="H13" s="3" t="s">
        <v>9</v>
      </c>
      <c r="I13" s="3">
        <v>60</v>
      </c>
      <c r="J13" s="7">
        <f t="shared" si="0"/>
        <v>32.160000000000004</v>
      </c>
      <c r="K13">
        <f t="shared" si="3"/>
        <v>16.080000000000002</v>
      </c>
      <c r="L13" s="3">
        <v>2</v>
      </c>
      <c r="M13" s="8">
        <f t="shared" si="2"/>
        <v>48</v>
      </c>
      <c r="N13" s="8">
        <v>24</v>
      </c>
      <c r="O13" s="3">
        <v>0.67</v>
      </c>
      <c r="P13">
        <f t="shared" si="4"/>
        <v>1416</v>
      </c>
      <c r="Q13">
        <f t="shared" si="1"/>
        <v>2892</v>
      </c>
    </row>
    <row r="14" spans="1:20" hidden="1" x14ac:dyDescent="0.35">
      <c r="A14" t="s">
        <v>73</v>
      </c>
      <c r="B14" t="s">
        <v>53</v>
      </c>
      <c r="C14" t="s">
        <v>33</v>
      </c>
      <c r="E14" t="s">
        <v>64</v>
      </c>
      <c r="F14" t="s">
        <v>65</v>
      </c>
      <c r="H14" s="3" t="s">
        <v>9</v>
      </c>
      <c r="J14">
        <f t="shared" si="0"/>
        <v>0</v>
      </c>
      <c r="K14">
        <f t="shared" si="3"/>
        <v>0</v>
      </c>
      <c r="L14" s="3">
        <v>7</v>
      </c>
      <c r="M14" s="8">
        <f t="shared" si="2"/>
        <v>126</v>
      </c>
      <c r="N14" s="8">
        <v>18</v>
      </c>
      <c r="P14">
        <f t="shared" si="4"/>
        <v>0</v>
      </c>
      <c r="Q14">
        <f t="shared" si="1"/>
        <v>0</v>
      </c>
    </row>
    <row r="15" spans="1:20" hidden="1" x14ac:dyDescent="0.35">
      <c r="A15" t="s">
        <v>73</v>
      </c>
      <c r="B15" t="s">
        <v>53</v>
      </c>
      <c r="C15" t="s">
        <v>33</v>
      </c>
      <c r="E15" t="s">
        <v>23</v>
      </c>
      <c r="F15" t="s">
        <v>24</v>
      </c>
      <c r="G15" s="3">
        <v>45</v>
      </c>
      <c r="H15" s="3" t="s">
        <v>9</v>
      </c>
      <c r="I15" s="3">
        <v>60</v>
      </c>
      <c r="J15" s="7">
        <f t="shared" si="0"/>
        <v>90</v>
      </c>
      <c r="K15">
        <f t="shared" si="3"/>
        <v>11.25</v>
      </c>
      <c r="L15" s="3">
        <v>8</v>
      </c>
      <c r="M15" s="8">
        <f t="shared" si="2"/>
        <v>72</v>
      </c>
      <c r="N15" s="8">
        <v>9</v>
      </c>
      <c r="O15" s="3">
        <v>1.25</v>
      </c>
      <c r="P15">
        <f t="shared" si="4"/>
        <v>405</v>
      </c>
      <c r="Q15">
        <f t="shared" si="1"/>
        <v>3300</v>
      </c>
    </row>
    <row r="16" spans="1:20" hidden="1" x14ac:dyDescent="0.35">
      <c r="A16" t="s">
        <v>62</v>
      </c>
      <c r="B16" t="s">
        <v>52</v>
      </c>
      <c r="C16" t="s">
        <v>32</v>
      </c>
      <c r="D16" t="s">
        <v>20</v>
      </c>
      <c r="E16" t="s">
        <v>57</v>
      </c>
      <c r="F16" t="s">
        <v>63</v>
      </c>
      <c r="G16" s="3">
        <v>52</v>
      </c>
      <c r="H16" s="3" t="s">
        <v>9</v>
      </c>
      <c r="I16" s="3">
        <v>60</v>
      </c>
      <c r="J16">
        <f t="shared" si="0"/>
        <v>33.299999999999997</v>
      </c>
      <c r="K16">
        <f t="shared" si="3"/>
        <v>6.66</v>
      </c>
      <c r="L16" s="3">
        <v>5</v>
      </c>
      <c r="M16" s="8">
        <f t="shared" si="2"/>
        <v>45</v>
      </c>
      <c r="N16" s="8">
        <v>9</v>
      </c>
      <c r="O16" s="3">
        <v>0.74</v>
      </c>
      <c r="P16">
        <f t="shared" si="4"/>
        <v>468</v>
      </c>
      <c r="Q16">
        <f t="shared" si="1"/>
        <v>2400</v>
      </c>
    </row>
    <row r="17" spans="1:19" hidden="1" x14ac:dyDescent="0.35">
      <c r="A17" t="s">
        <v>62</v>
      </c>
      <c r="B17" t="s">
        <v>52</v>
      </c>
      <c r="C17" t="s">
        <v>45</v>
      </c>
      <c r="D17" t="s">
        <v>20</v>
      </c>
      <c r="E17" t="s">
        <v>45</v>
      </c>
      <c r="F17" t="s">
        <v>42</v>
      </c>
      <c r="G17" s="3">
        <v>75</v>
      </c>
      <c r="H17" s="3" t="s">
        <v>9</v>
      </c>
      <c r="I17" s="3">
        <v>60</v>
      </c>
      <c r="J17" s="7">
        <f t="shared" si="0"/>
        <v>22.599999999999998</v>
      </c>
      <c r="K17">
        <f t="shared" si="3"/>
        <v>11.299999999999999</v>
      </c>
      <c r="L17" s="3">
        <v>2</v>
      </c>
      <c r="M17" s="8">
        <f t="shared" si="2"/>
        <v>20</v>
      </c>
      <c r="N17" s="8">
        <v>10</v>
      </c>
      <c r="O17" s="3">
        <v>1.1299999999999999</v>
      </c>
      <c r="P17">
        <f t="shared" si="4"/>
        <v>750</v>
      </c>
      <c r="Q17">
        <f t="shared" si="1"/>
        <v>1560</v>
      </c>
    </row>
    <row r="18" spans="1:19" hidden="1" x14ac:dyDescent="0.35">
      <c r="A18" t="s">
        <v>62</v>
      </c>
      <c r="B18" t="s">
        <v>52</v>
      </c>
      <c r="C18" t="s">
        <v>33</v>
      </c>
      <c r="D18" t="s">
        <v>20</v>
      </c>
      <c r="E18" t="s">
        <v>64</v>
      </c>
      <c r="F18" t="s">
        <v>65</v>
      </c>
      <c r="H18" s="3"/>
      <c r="J18">
        <f t="shared" si="0"/>
        <v>0</v>
      </c>
      <c r="K18">
        <f t="shared" si="3"/>
        <v>0</v>
      </c>
      <c r="M18" s="8">
        <f t="shared" si="2"/>
        <v>0</v>
      </c>
      <c r="N18" s="8"/>
      <c r="P18">
        <f t="shared" si="4"/>
        <v>0</v>
      </c>
      <c r="Q18">
        <f t="shared" si="1"/>
        <v>0</v>
      </c>
    </row>
    <row r="19" spans="1:19" hidden="1" x14ac:dyDescent="0.35">
      <c r="A19" t="s">
        <v>62</v>
      </c>
      <c r="B19" t="s">
        <v>52</v>
      </c>
      <c r="C19" t="s">
        <v>33</v>
      </c>
      <c r="D19" t="s">
        <v>20</v>
      </c>
      <c r="E19" t="s">
        <v>23</v>
      </c>
      <c r="F19" t="s">
        <v>24</v>
      </c>
      <c r="G19" s="3">
        <v>45</v>
      </c>
      <c r="H19" s="3" t="s">
        <v>9</v>
      </c>
      <c r="I19" s="3">
        <v>60</v>
      </c>
      <c r="J19" s="7">
        <f t="shared" si="0"/>
        <v>90</v>
      </c>
      <c r="K19">
        <f t="shared" si="3"/>
        <v>11.25</v>
      </c>
      <c r="L19" s="3">
        <v>8</v>
      </c>
      <c r="M19" s="8">
        <f t="shared" si="2"/>
        <v>72</v>
      </c>
      <c r="N19" s="8">
        <v>9</v>
      </c>
      <c r="O19" s="3">
        <v>1.25</v>
      </c>
      <c r="P19">
        <f t="shared" si="4"/>
        <v>405</v>
      </c>
      <c r="Q19">
        <f t="shared" si="1"/>
        <v>3300</v>
      </c>
    </row>
    <row r="20" spans="1:19" hidden="1" x14ac:dyDescent="0.35">
      <c r="A20" t="s">
        <v>62</v>
      </c>
      <c r="B20" t="s">
        <v>53</v>
      </c>
      <c r="C20" t="s">
        <v>32</v>
      </c>
      <c r="D20" t="s">
        <v>20</v>
      </c>
      <c r="E20" t="s">
        <v>34</v>
      </c>
      <c r="F20" t="s">
        <v>63</v>
      </c>
      <c r="G20" s="3">
        <v>52</v>
      </c>
      <c r="H20" s="3" t="s">
        <v>9</v>
      </c>
      <c r="I20" s="3">
        <v>60</v>
      </c>
      <c r="J20">
        <f t="shared" si="0"/>
        <v>33.299999999999997</v>
      </c>
      <c r="K20">
        <f t="shared" si="3"/>
        <v>6.66</v>
      </c>
      <c r="L20" s="3">
        <v>5</v>
      </c>
      <c r="M20" s="8">
        <f t="shared" si="2"/>
        <v>45</v>
      </c>
      <c r="N20" s="8">
        <v>9</v>
      </c>
      <c r="O20" s="3">
        <v>0.74</v>
      </c>
      <c r="P20">
        <f t="shared" si="4"/>
        <v>468</v>
      </c>
      <c r="Q20">
        <f t="shared" si="1"/>
        <v>2400</v>
      </c>
    </row>
    <row r="21" spans="1:19" ht="29" hidden="1" x14ac:dyDescent="0.35">
      <c r="A21" t="s">
        <v>62</v>
      </c>
      <c r="B21" t="s">
        <v>53</v>
      </c>
      <c r="C21" t="s">
        <v>32</v>
      </c>
      <c r="D21" t="s">
        <v>20</v>
      </c>
      <c r="E21" t="s">
        <v>35</v>
      </c>
      <c r="F21" t="s">
        <v>66</v>
      </c>
      <c r="G21" s="3">
        <v>38</v>
      </c>
      <c r="H21" s="3" t="s">
        <v>9</v>
      </c>
      <c r="I21" s="3">
        <v>60</v>
      </c>
      <c r="J21">
        <f t="shared" si="0"/>
        <v>11.76</v>
      </c>
      <c r="K21">
        <f t="shared" si="3"/>
        <v>2.94</v>
      </c>
      <c r="L21" s="3">
        <v>4</v>
      </c>
      <c r="M21" s="8">
        <f t="shared" si="2"/>
        <v>24</v>
      </c>
      <c r="N21" s="8">
        <v>6</v>
      </c>
      <c r="O21" s="3">
        <v>0.49</v>
      </c>
      <c r="P21">
        <f t="shared" si="4"/>
        <v>228</v>
      </c>
      <c r="Q21">
        <f t="shared" si="1"/>
        <v>972</v>
      </c>
      <c r="R21">
        <f>Q21+Q22</f>
        <v>1428</v>
      </c>
      <c r="S21" s="9" t="s">
        <v>68</v>
      </c>
    </row>
    <row r="22" spans="1:19" ht="29" hidden="1" x14ac:dyDescent="0.35">
      <c r="A22" t="s">
        <v>62</v>
      </c>
      <c r="B22" t="s">
        <v>53</v>
      </c>
      <c r="C22" t="s">
        <v>32</v>
      </c>
      <c r="D22" t="s">
        <v>20</v>
      </c>
      <c r="E22" t="s">
        <v>36</v>
      </c>
      <c r="G22" s="3">
        <v>19</v>
      </c>
      <c r="H22" s="3" t="s">
        <v>9</v>
      </c>
      <c r="I22" s="3">
        <v>0</v>
      </c>
      <c r="J22">
        <f t="shared" si="0"/>
        <v>5.76</v>
      </c>
      <c r="K22">
        <f t="shared" si="3"/>
        <v>1.44</v>
      </c>
      <c r="L22" s="3">
        <v>4</v>
      </c>
      <c r="M22" s="8">
        <f t="shared" si="2"/>
        <v>24</v>
      </c>
      <c r="N22" s="8">
        <v>6</v>
      </c>
      <c r="O22" s="3">
        <v>0.24</v>
      </c>
      <c r="P22">
        <f t="shared" si="4"/>
        <v>114</v>
      </c>
      <c r="Q22">
        <f t="shared" si="1"/>
        <v>456</v>
      </c>
      <c r="R22">
        <f>Q21+Q22</f>
        <v>1428</v>
      </c>
      <c r="S22" s="9" t="s">
        <v>68</v>
      </c>
    </row>
    <row r="23" spans="1:19" hidden="1" x14ac:dyDescent="0.35">
      <c r="A23" t="s">
        <v>62</v>
      </c>
      <c r="B23" t="s">
        <v>53</v>
      </c>
      <c r="C23" t="s">
        <v>40</v>
      </c>
      <c r="D23" t="s">
        <v>20</v>
      </c>
      <c r="E23" t="s">
        <v>41</v>
      </c>
      <c r="F23" t="s">
        <v>42</v>
      </c>
      <c r="G23" s="3">
        <v>70</v>
      </c>
      <c r="H23" s="3" t="s">
        <v>9</v>
      </c>
      <c r="I23" s="3">
        <v>60</v>
      </c>
      <c r="J23" s="7">
        <f t="shared" si="0"/>
        <v>28.4</v>
      </c>
      <c r="K23">
        <f t="shared" si="3"/>
        <v>7.1</v>
      </c>
      <c r="L23" s="3">
        <v>4</v>
      </c>
      <c r="M23" s="8">
        <f t="shared" si="2"/>
        <v>40</v>
      </c>
      <c r="N23" s="8">
        <v>10</v>
      </c>
      <c r="O23" s="3">
        <v>0.71</v>
      </c>
      <c r="P23">
        <f t="shared" si="4"/>
        <v>700</v>
      </c>
      <c r="Q23">
        <f t="shared" si="1"/>
        <v>2860</v>
      </c>
      <c r="S23" s="9"/>
    </row>
    <row r="24" spans="1:19" ht="29" hidden="1" x14ac:dyDescent="0.35">
      <c r="A24" t="s">
        <v>62</v>
      </c>
      <c r="B24" t="s">
        <v>53</v>
      </c>
      <c r="C24" t="s">
        <v>40</v>
      </c>
      <c r="D24" t="s">
        <v>20</v>
      </c>
      <c r="E24" t="s">
        <v>35</v>
      </c>
      <c r="F24" t="s">
        <v>43</v>
      </c>
      <c r="G24" s="3">
        <v>45</v>
      </c>
      <c r="H24" s="3" t="s">
        <v>9</v>
      </c>
      <c r="I24" s="6">
        <v>60</v>
      </c>
      <c r="J24" s="2">
        <f t="shared" si="0"/>
        <v>13.8</v>
      </c>
      <c r="K24" s="2">
        <f t="shared" si="3"/>
        <v>4.6000000000000005</v>
      </c>
      <c r="L24" s="6">
        <v>3</v>
      </c>
      <c r="M24" s="6">
        <f t="shared" si="2"/>
        <v>30</v>
      </c>
      <c r="N24" s="6">
        <v>10</v>
      </c>
      <c r="O24" s="3">
        <v>0.46</v>
      </c>
      <c r="P24" s="2">
        <f t="shared" si="4"/>
        <v>450</v>
      </c>
      <c r="Q24" s="2">
        <f t="shared" si="1"/>
        <v>1410</v>
      </c>
      <c r="R24">
        <f>Q24+Q25</f>
        <v>2010</v>
      </c>
      <c r="S24" s="9" t="s">
        <v>69</v>
      </c>
    </row>
    <row r="25" spans="1:19" ht="29" hidden="1" x14ac:dyDescent="0.35">
      <c r="A25" t="s">
        <v>62</v>
      </c>
      <c r="B25" t="s">
        <v>53</v>
      </c>
      <c r="C25" t="s">
        <v>40</v>
      </c>
      <c r="D25" t="s">
        <v>20</v>
      </c>
      <c r="E25" t="s">
        <v>36</v>
      </c>
      <c r="F25" t="s">
        <v>44</v>
      </c>
      <c r="G25" s="3">
        <v>20</v>
      </c>
      <c r="H25" s="3" t="s">
        <v>9</v>
      </c>
      <c r="I25" s="6">
        <v>0</v>
      </c>
      <c r="J25" s="2">
        <f t="shared" si="0"/>
        <v>6.9</v>
      </c>
      <c r="K25" s="2">
        <f t="shared" si="3"/>
        <v>2.3000000000000003</v>
      </c>
      <c r="L25" s="6">
        <v>3</v>
      </c>
      <c r="M25" s="6">
        <f t="shared" si="2"/>
        <v>30</v>
      </c>
      <c r="N25" s="6">
        <v>10</v>
      </c>
      <c r="O25" s="3">
        <v>0.23</v>
      </c>
      <c r="P25" s="2">
        <f t="shared" si="4"/>
        <v>200</v>
      </c>
      <c r="Q25" s="2">
        <f t="shared" si="1"/>
        <v>600</v>
      </c>
      <c r="R25">
        <f>Q24+Q25</f>
        <v>2010</v>
      </c>
      <c r="S25" s="9" t="s">
        <v>70</v>
      </c>
    </row>
    <row r="26" spans="1:19" hidden="1" x14ac:dyDescent="0.35">
      <c r="A26" t="s">
        <v>62</v>
      </c>
      <c r="B26" t="s">
        <v>53</v>
      </c>
      <c r="C26" t="s">
        <v>45</v>
      </c>
      <c r="D26" t="s">
        <v>20</v>
      </c>
      <c r="E26" t="s">
        <v>45</v>
      </c>
      <c r="F26" t="s">
        <v>42</v>
      </c>
      <c r="G26" s="3">
        <v>75</v>
      </c>
      <c r="H26" s="3" t="s">
        <v>9</v>
      </c>
      <c r="I26" s="3">
        <v>60</v>
      </c>
      <c r="J26" s="7">
        <f t="shared" si="0"/>
        <v>22.599999999999998</v>
      </c>
      <c r="K26">
        <f t="shared" si="3"/>
        <v>11.299999999999999</v>
      </c>
      <c r="L26" s="3">
        <v>2</v>
      </c>
      <c r="M26" s="8">
        <f t="shared" si="2"/>
        <v>20</v>
      </c>
      <c r="N26" s="8">
        <v>10</v>
      </c>
      <c r="O26" s="3">
        <v>1.1299999999999999</v>
      </c>
      <c r="P26">
        <f t="shared" si="4"/>
        <v>750</v>
      </c>
      <c r="Q26">
        <f t="shared" si="1"/>
        <v>1560</v>
      </c>
    </row>
    <row r="27" spans="1:19" hidden="1" x14ac:dyDescent="0.35">
      <c r="A27" t="s">
        <v>62</v>
      </c>
      <c r="B27" t="s">
        <v>53</v>
      </c>
      <c r="C27" t="s">
        <v>33</v>
      </c>
      <c r="D27" t="s">
        <v>20</v>
      </c>
      <c r="E27" t="s">
        <v>64</v>
      </c>
      <c r="F27" t="s">
        <v>65</v>
      </c>
      <c r="H27" s="3" t="s">
        <v>9</v>
      </c>
      <c r="I27" s="3">
        <v>60</v>
      </c>
      <c r="J27">
        <f t="shared" si="0"/>
        <v>0</v>
      </c>
      <c r="K27">
        <f t="shared" si="3"/>
        <v>0</v>
      </c>
      <c r="M27" s="8">
        <f t="shared" si="2"/>
        <v>0</v>
      </c>
      <c r="N27" s="8"/>
      <c r="P27">
        <f t="shared" si="4"/>
        <v>0</v>
      </c>
      <c r="Q27">
        <f t="shared" si="1"/>
        <v>60</v>
      </c>
    </row>
    <row r="28" spans="1:19" hidden="1" x14ac:dyDescent="0.35">
      <c r="A28" t="s">
        <v>62</v>
      </c>
      <c r="B28" t="s">
        <v>53</v>
      </c>
      <c r="C28" t="s">
        <v>33</v>
      </c>
      <c r="D28" t="s">
        <v>20</v>
      </c>
      <c r="E28" t="s">
        <v>23</v>
      </c>
      <c r="F28" t="s">
        <v>24</v>
      </c>
      <c r="G28" s="3">
        <v>45</v>
      </c>
      <c r="H28" s="3" t="s">
        <v>9</v>
      </c>
      <c r="I28" s="3">
        <v>60</v>
      </c>
      <c r="J28" s="7">
        <f t="shared" si="0"/>
        <v>90</v>
      </c>
      <c r="K28">
        <f t="shared" si="3"/>
        <v>11.25</v>
      </c>
      <c r="L28" s="3">
        <v>8</v>
      </c>
      <c r="M28" s="8">
        <f t="shared" si="2"/>
        <v>72</v>
      </c>
      <c r="N28" s="8">
        <v>9</v>
      </c>
      <c r="O28" s="3">
        <v>1.25</v>
      </c>
      <c r="P28">
        <f t="shared" si="4"/>
        <v>405</v>
      </c>
      <c r="Q28">
        <f t="shared" si="1"/>
        <v>3300</v>
      </c>
    </row>
    <row r="29" spans="1:19" hidden="1" x14ac:dyDescent="0.35">
      <c r="A29" t="s">
        <v>62</v>
      </c>
      <c r="B29" t="s">
        <v>56</v>
      </c>
      <c r="C29" t="s">
        <v>32</v>
      </c>
      <c r="D29" t="s">
        <v>20</v>
      </c>
      <c r="E29" t="s">
        <v>57</v>
      </c>
      <c r="F29" t="s">
        <v>63</v>
      </c>
      <c r="G29" s="3">
        <v>52</v>
      </c>
      <c r="H29" s="12" t="s">
        <v>9</v>
      </c>
      <c r="I29" s="3">
        <v>60</v>
      </c>
      <c r="J29">
        <f t="shared" si="0"/>
        <v>33.299999999999997</v>
      </c>
      <c r="K29">
        <f t="shared" si="3"/>
        <v>6.66</v>
      </c>
      <c r="L29" s="3">
        <v>5</v>
      </c>
      <c r="M29" s="11">
        <f t="shared" si="2"/>
        <v>45</v>
      </c>
      <c r="N29" s="8">
        <v>9</v>
      </c>
      <c r="O29" s="3">
        <v>0.74</v>
      </c>
      <c r="P29">
        <f t="shared" si="4"/>
        <v>468</v>
      </c>
      <c r="Q29">
        <f t="shared" si="1"/>
        <v>2400</v>
      </c>
    </row>
    <row r="30" spans="1:19" ht="29" hidden="1" x14ac:dyDescent="0.35">
      <c r="A30" t="s">
        <v>62</v>
      </c>
      <c r="B30" t="s">
        <v>56</v>
      </c>
      <c r="C30" t="s">
        <v>32</v>
      </c>
      <c r="D30" t="s">
        <v>20</v>
      </c>
      <c r="E30" t="s">
        <v>58</v>
      </c>
      <c r="F30" t="s">
        <v>63</v>
      </c>
      <c r="G30" s="3">
        <v>52</v>
      </c>
      <c r="H30" s="12" t="s">
        <v>9</v>
      </c>
      <c r="I30" s="3">
        <v>60</v>
      </c>
      <c r="J30" s="7">
        <f t="shared" si="0"/>
        <v>22.2</v>
      </c>
      <c r="K30">
        <f t="shared" si="3"/>
        <v>4.4399999999999995</v>
      </c>
      <c r="L30" s="3">
        <v>5</v>
      </c>
      <c r="M30" s="11">
        <f t="shared" si="2"/>
        <v>30</v>
      </c>
      <c r="N30" s="8">
        <v>6</v>
      </c>
      <c r="O30" s="3">
        <v>0.74</v>
      </c>
      <c r="P30">
        <f t="shared" si="4"/>
        <v>312</v>
      </c>
      <c r="Q30">
        <f t="shared" si="1"/>
        <v>1620</v>
      </c>
      <c r="R30">
        <f>Q30+Q31</f>
        <v>3180</v>
      </c>
      <c r="S30" s="9" t="s">
        <v>71</v>
      </c>
    </row>
    <row r="31" spans="1:19" ht="29" hidden="1" x14ac:dyDescent="0.35">
      <c r="A31" t="s">
        <v>62</v>
      </c>
      <c r="B31" t="s">
        <v>56</v>
      </c>
      <c r="C31" t="s">
        <v>32</v>
      </c>
      <c r="D31" t="s">
        <v>20</v>
      </c>
      <c r="E31" t="s">
        <v>59</v>
      </c>
      <c r="F31" t="s">
        <v>63</v>
      </c>
      <c r="G31" s="3">
        <v>52</v>
      </c>
      <c r="H31" s="12" t="s">
        <v>9</v>
      </c>
      <c r="I31" s="3">
        <v>0</v>
      </c>
      <c r="J31" s="7">
        <f t="shared" si="0"/>
        <v>22.2</v>
      </c>
      <c r="K31">
        <f t="shared" si="3"/>
        <v>4.4399999999999995</v>
      </c>
      <c r="L31" s="3">
        <v>5</v>
      </c>
      <c r="M31" s="11">
        <f t="shared" si="2"/>
        <v>30</v>
      </c>
      <c r="N31" s="8">
        <v>6</v>
      </c>
      <c r="O31" s="3">
        <v>0.74</v>
      </c>
      <c r="P31">
        <f t="shared" si="4"/>
        <v>312</v>
      </c>
      <c r="Q31">
        <f t="shared" si="1"/>
        <v>1560</v>
      </c>
      <c r="R31">
        <f>Q30+Q31</f>
        <v>3180</v>
      </c>
      <c r="S31" s="9" t="s">
        <v>72</v>
      </c>
    </row>
    <row r="32" spans="1:19" hidden="1" x14ac:dyDescent="0.35">
      <c r="A32" t="s">
        <v>62</v>
      </c>
      <c r="B32" t="s">
        <v>56</v>
      </c>
      <c r="C32" t="s">
        <v>32</v>
      </c>
      <c r="D32" t="s">
        <v>20</v>
      </c>
      <c r="E32" t="s">
        <v>45</v>
      </c>
      <c r="F32" t="s">
        <v>42</v>
      </c>
      <c r="G32" s="3">
        <v>75</v>
      </c>
      <c r="H32" s="12" t="s">
        <v>9</v>
      </c>
      <c r="I32" s="3">
        <v>60</v>
      </c>
      <c r="J32" s="7">
        <f t="shared" si="0"/>
        <v>22.599999999999998</v>
      </c>
      <c r="K32">
        <f t="shared" si="3"/>
        <v>11.299999999999999</v>
      </c>
      <c r="L32" s="3">
        <v>2</v>
      </c>
      <c r="M32" s="11">
        <f t="shared" si="2"/>
        <v>20</v>
      </c>
      <c r="N32" s="8">
        <v>10</v>
      </c>
      <c r="O32" s="3">
        <v>1.1299999999999999</v>
      </c>
      <c r="P32">
        <f t="shared" si="4"/>
        <v>750</v>
      </c>
      <c r="Q32">
        <f t="shared" si="1"/>
        <v>1560</v>
      </c>
    </row>
    <row r="33" spans="1:17" hidden="1" x14ac:dyDescent="0.35">
      <c r="A33" t="s">
        <v>62</v>
      </c>
      <c r="B33" t="s">
        <v>56</v>
      </c>
      <c r="C33" t="s">
        <v>32</v>
      </c>
      <c r="D33" t="s">
        <v>20</v>
      </c>
      <c r="E33" t="s">
        <v>64</v>
      </c>
      <c r="F33" t="s">
        <v>65</v>
      </c>
      <c r="H33" s="12" t="s">
        <v>9</v>
      </c>
      <c r="J33">
        <f t="shared" si="0"/>
        <v>0</v>
      </c>
      <c r="K33">
        <f t="shared" si="3"/>
        <v>0</v>
      </c>
      <c r="M33" s="11">
        <f t="shared" si="2"/>
        <v>0</v>
      </c>
      <c r="N33" s="8"/>
      <c r="P33">
        <f t="shared" si="4"/>
        <v>0</v>
      </c>
      <c r="Q33">
        <f t="shared" si="1"/>
        <v>0</v>
      </c>
    </row>
    <row r="34" spans="1:17" hidden="1" x14ac:dyDescent="0.35">
      <c r="A34" t="s">
        <v>62</v>
      </c>
      <c r="B34" t="s">
        <v>56</v>
      </c>
      <c r="C34" t="s">
        <v>32</v>
      </c>
      <c r="D34" t="s">
        <v>20</v>
      </c>
      <c r="E34" t="s">
        <v>23</v>
      </c>
      <c r="F34" t="s">
        <v>24</v>
      </c>
      <c r="G34" s="3">
        <v>45</v>
      </c>
      <c r="H34" s="12" t="s">
        <v>9</v>
      </c>
      <c r="I34" s="3">
        <v>60</v>
      </c>
      <c r="J34" s="7">
        <f t="shared" si="0"/>
        <v>90</v>
      </c>
      <c r="K34">
        <f t="shared" si="3"/>
        <v>11.25</v>
      </c>
      <c r="L34" s="3">
        <v>8</v>
      </c>
      <c r="M34" s="11">
        <f t="shared" si="2"/>
        <v>72</v>
      </c>
      <c r="N34" s="8">
        <v>9</v>
      </c>
      <c r="O34" s="3">
        <v>1.25</v>
      </c>
      <c r="P34">
        <f t="shared" si="4"/>
        <v>405</v>
      </c>
      <c r="Q34">
        <f t="shared" si="1"/>
        <v>3300</v>
      </c>
    </row>
    <row r="35" spans="1:17" hidden="1" x14ac:dyDescent="0.35">
      <c r="A35" t="s">
        <v>46</v>
      </c>
      <c r="B35" t="s">
        <v>52</v>
      </c>
      <c r="C35" t="s">
        <v>32</v>
      </c>
      <c r="D35" t="s">
        <v>1</v>
      </c>
      <c r="E35" t="s">
        <v>1</v>
      </c>
      <c r="F35" t="s">
        <v>47</v>
      </c>
      <c r="G35" s="3">
        <v>79</v>
      </c>
      <c r="H35" s="3" t="s">
        <v>9</v>
      </c>
      <c r="I35" s="3">
        <v>60</v>
      </c>
      <c r="J35" s="7">
        <f t="shared" si="0"/>
        <v>36</v>
      </c>
      <c r="K35">
        <f t="shared" si="3"/>
        <v>9</v>
      </c>
      <c r="L35" s="3">
        <v>4</v>
      </c>
      <c r="M35" s="8">
        <f t="shared" si="2"/>
        <v>36</v>
      </c>
      <c r="N35" s="8">
        <v>9</v>
      </c>
      <c r="O35" s="3">
        <v>1</v>
      </c>
      <c r="P35">
        <f t="shared" si="4"/>
        <v>711</v>
      </c>
      <c r="Q35">
        <f t="shared" si="1"/>
        <v>2904</v>
      </c>
    </row>
    <row r="36" spans="1:17" hidden="1" x14ac:dyDescent="0.35">
      <c r="A36" t="s">
        <v>46</v>
      </c>
      <c r="B36" t="s">
        <v>52</v>
      </c>
      <c r="C36" t="s">
        <v>32</v>
      </c>
      <c r="D36" t="s">
        <v>18</v>
      </c>
      <c r="E36" t="s">
        <v>18</v>
      </c>
      <c r="F36" t="s">
        <v>47</v>
      </c>
      <c r="G36" s="3">
        <v>77</v>
      </c>
      <c r="H36" s="3" t="s">
        <v>9</v>
      </c>
      <c r="I36" s="3">
        <v>60</v>
      </c>
      <c r="J36" s="7">
        <f t="shared" si="0"/>
        <v>36</v>
      </c>
      <c r="K36">
        <f t="shared" si="3"/>
        <v>9</v>
      </c>
      <c r="L36" s="3">
        <v>4</v>
      </c>
      <c r="M36" s="8">
        <f t="shared" si="2"/>
        <v>36</v>
      </c>
      <c r="N36" s="8">
        <v>9</v>
      </c>
      <c r="O36" s="3">
        <v>1</v>
      </c>
      <c r="P36">
        <f t="shared" si="4"/>
        <v>693</v>
      </c>
      <c r="Q36">
        <f t="shared" si="1"/>
        <v>2832</v>
      </c>
    </row>
    <row r="37" spans="1:17" hidden="1" x14ac:dyDescent="0.35">
      <c r="A37" t="s">
        <v>46</v>
      </c>
      <c r="B37" t="s">
        <v>52</v>
      </c>
      <c r="C37" t="s">
        <v>48</v>
      </c>
      <c r="D37" t="s">
        <v>20</v>
      </c>
      <c r="E37" t="s">
        <v>48</v>
      </c>
      <c r="F37" t="s">
        <v>49</v>
      </c>
      <c r="G37" s="3">
        <v>101</v>
      </c>
      <c r="H37" s="3" t="s">
        <v>9</v>
      </c>
      <c r="I37" s="3">
        <v>60</v>
      </c>
      <c r="J37" s="7">
        <f t="shared" si="0"/>
        <v>30</v>
      </c>
      <c r="K37">
        <f t="shared" si="3"/>
        <v>15</v>
      </c>
      <c r="L37" s="3">
        <v>2</v>
      </c>
      <c r="M37" s="8">
        <f t="shared" si="2"/>
        <v>20</v>
      </c>
      <c r="N37" s="8">
        <v>10</v>
      </c>
      <c r="O37" s="3">
        <v>1.5</v>
      </c>
      <c r="P37">
        <f t="shared" si="4"/>
        <v>1010</v>
      </c>
      <c r="Q37">
        <f t="shared" si="1"/>
        <v>2080</v>
      </c>
    </row>
    <row r="38" spans="1:17" hidden="1" x14ac:dyDescent="0.35">
      <c r="A38" t="s">
        <v>46</v>
      </c>
      <c r="B38" t="s">
        <v>52</v>
      </c>
      <c r="C38" t="s">
        <v>33</v>
      </c>
      <c r="D38" t="s">
        <v>20</v>
      </c>
      <c r="E38" t="s">
        <v>33</v>
      </c>
      <c r="F38" t="s">
        <v>50</v>
      </c>
      <c r="G38" s="3">
        <v>47</v>
      </c>
      <c r="H38" s="3" t="s">
        <v>9</v>
      </c>
      <c r="I38" s="3">
        <v>60</v>
      </c>
      <c r="J38" s="7">
        <f t="shared" si="0"/>
        <v>97.6</v>
      </c>
      <c r="K38">
        <f t="shared" si="3"/>
        <v>12.2</v>
      </c>
      <c r="L38" s="3">
        <v>8</v>
      </c>
      <c r="M38" s="8">
        <f t="shared" si="2"/>
        <v>80</v>
      </c>
      <c r="N38" s="8">
        <v>10</v>
      </c>
      <c r="O38" s="3">
        <v>1.22</v>
      </c>
      <c r="P38">
        <f t="shared" si="4"/>
        <v>470</v>
      </c>
      <c r="Q38">
        <f t="shared" si="1"/>
        <v>3820</v>
      </c>
    </row>
    <row r="39" spans="1:17" hidden="1" x14ac:dyDescent="0.35">
      <c r="A39" t="s">
        <v>88</v>
      </c>
      <c r="B39" t="s">
        <v>52</v>
      </c>
      <c r="C39" t="s">
        <v>32</v>
      </c>
      <c r="D39" s="9" t="s">
        <v>89</v>
      </c>
      <c r="H39" s="3"/>
      <c r="M39" s="3">
        <f t="shared" si="2"/>
        <v>0</v>
      </c>
    </row>
    <row r="40" spans="1:17" hidden="1" x14ac:dyDescent="0.35">
      <c r="A40" t="s">
        <v>88</v>
      </c>
      <c r="B40" t="s">
        <v>52</v>
      </c>
      <c r="C40" t="s">
        <v>60</v>
      </c>
      <c r="H40" s="3"/>
      <c r="M40" s="3">
        <f t="shared" si="2"/>
        <v>0</v>
      </c>
    </row>
    <row r="41" spans="1:17" hidden="1" x14ac:dyDescent="0.35">
      <c r="A41" t="s">
        <v>88</v>
      </c>
      <c r="B41" t="s">
        <v>52</v>
      </c>
      <c r="C41" t="s">
        <v>33</v>
      </c>
      <c r="H41" s="3"/>
      <c r="M41" s="3">
        <f t="shared" si="2"/>
        <v>0</v>
      </c>
    </row>
    <row r="42" spans="1:17" hidden="1" x14ac:dyDescent="0.35">
      <c r="A42" t="s">
        <v>88</v>
      </c>
      <c r="B42" t="s">
        <v>56</v>
      </c>
      <c r="H42" s="3"/>
      <c r="M42" s="3"/>
    </row>
    <row r="43" spans="1:17" hidden="1" x14ac:dyDescent="0.35">
      <c r="A43" t="s">
        <v>88</v>
      </c>
      <c r="H43" s="3"/>
      <c r="M43" s="3"/>
    </row>
    <row r="44" spans="1:17" hidden="1" x14ac:dyDescent="0.35">
      <c r="A44" t="s">
        <v>88</v>
      </c>
      <c r="H44" s="3"/>
      <c r="M44" s="3"/>
    </row>
    <row r="45" spans="1:17" hidden="1" x14ac:dyDescent="0.35">
      <c r="A45" t="s">
        <v>88</v>
      </c>
      <c r="H45" s="3"/>
      <c r="M45" s="3"/>
    </row>
    <row r="46" spans="1:17" hidden="1" x14ac:dyDescent="0.35">
      <c r="A46" t="s">
        <v>88</v>
      </c>
      <c r="H46" s="3"/>
      <c r="M46" s="3"/>
    </row>
    <row r="47" spans="1:17" hidden="1" x14ac:dyDescent="0.35">
      <c r="A47" t="s">
        <v>51</v>
      </c>
      <c r="B47" t="s">
        <v>52</v>
      </c>
      <c r="C47" t="s">
        <v>32</v>
      </c>
      <c r="D47" t="s">
        <v>20</v>
      </c>
      <c r="E47" t="s">
        <v>1</v>
      </c>
      <c r="F47" t="s">
        <v>47</v>
      </c>
      <c r="G47" s="3">
        <v>79</v>
      </c>
      <c r="H47" s="3" t="s">
        <v>9</v>
      </c>
      <c r="I47" s="3">
        <v>60</v>
      </c>
      <c r="J47" s="7">
        <f t="shared" ref="J47:J74" si="5">O47*M47</f>
        <v>36</v>
      </c>
      <c r="K47">
        <f t="shared" ref="K47:K74" si="6">O47*N47</f>
        <v>9</v>
      </c>
      <c r="L47" s="3">
        <v>4</v>
      </c>
      <c r="M47" s="8">
        <f t="shared" si="2"/>
        <v>36</v>
      </c>
      <c r="N47" s="8">
        <v>9</v>
      </c>
      <c r="O47" s="3">
        <v>1</v>
      </c>
      <c r="P47">
        <f t="shared" ref="P47:P72" si="7">G47*N47</f>
        <v>711</v>
      </c>
      <c r="Q47">
        <f t="shared" ref="Q47:Q72" si="8">(G47*M47)+I47</f>
        <v>2904</v>
      </c>
    </row>
    <row r="48" spans="1:17" hidden="1" x14ac:dyDescent="0.35">
      <c r="A48" t="s">
        <v>51</v>
      </c>
      <c r="B48" t="s">
        <v>52</v>
      </c>
      <c r="C48" t="s">
        <v>48</v>
      </c>
      <c r="D48" t="s">
        <v>20</v>
      </c>
      <c r="E48" t="s">
        <v>48</v>
      </c>
      <c r="F48" t="s">
        <v>49</v>
      </c>
      <c r="G48" s="3">
        <v>101</v>
      </c>
      <c r="H48" s="3" t="s">
        <v>9</v>
      </c>
      <c r="I48" s="3">
        <v>60</v>
      </c>
      <c r="J48" s="7">
        <f t="shared" si="5"/>
        <v>30</v>
      </c>
      <c r="K48">
        <f t="shared" si="6"/>
        <v>15</v>
      </c>
      <c r="L48" s="3">
        <v>2</v>
      </c>
      <c r="M48" s="8">
        <f t="shared" si="2"/>
        <v>20</v>
      </c>
      <c r="N48" s="8">
        <v>10</v>
      </c>
      <c r="O48" s="3">
        <v>1.5</v>
      </c>
      <c r="P48">
        <f t="shared" si="7"/>
        <v>1010</v>
      </c>
      <c r="Q48">
        <f t="shared" si="8"/>
        <v>2080</v>
      </c>
    </row>
    <row r="49" spans="1:18" hidden="1" x14ac:dyDescent="0.35">
      <c r="A49" t="s">
        <v>51</v>
      </c>
      <c r="B49" t="s">
        <v>52</v>
      </c>
      <c r="C49" t="s">
        <v>33</v>
      </c>
      <c r="D49" t="s">
        <v>20</v>
      </c>
      <c r="E49" t="s">
        <v>33</v>
      </c>
      <c r="F49" t="s">
        <v>50</v>
      </c>
      <c r="G49" s="3">
        <v>47</v>
      </c>
      <c r="H49" s="3" t="s">
        <v>9</v>
      </c>
      <c r="I49" s="3">
        <v>60</v>
      </c>
      <c r="J49" s="7">
        <f t="shared" si="5"/>
        <v>97.6</v>
      </c>
      <c r="K49">
        <f t="shared" si="6"/>
        <v>12.2</v>
      </c>
      <c r="L49" s="3">
        <v>8</v>
      </c>
      <c r="M49" s="8">
        <f t="shared" si="2"/>
        <v>80</v>
      </c>
      <c r="N49" s="8">
        <v>10</v>
      </c>
      <c r="O49" s="3">
        <v>1.22</v>
      </c>
      <c r="P49">
        <f t="shared" si="7"/>
        <v>470</v>
      </c>
      <c r="Q49">
        <f t="shared" si="8"/>
        <v>3820</v>
      </c>
    </row>
    <row r="50" spans="1:18" hidden="1" x14ac:dyDescent="0.35">
      <c r="A50" t="s">
        <v>51</v>
      </c>
      <c r="B50" t="s">
        <v>53</v>
      </c>
      <c r="C50" t="s">
        <v>32</v>
      </c>
      <c r="D50" t="s">
        <v>20</v>
      </c>
      <c r="E50" t="s">
        <v>41</v>
      </c>
      <c r="F50" t="s">
        <v>47</v>
      </c>
      <c r="G50" s="3">
        <v>79</v>
      </c>
      <c r="H50" s="3" t="s">
        <v>9</v>
      </c>
      <c r="I50" s="3">
        <v>60</v>
      </c>
      <c r="J50" s="7">
        <f t="shared" si="5"/>
        <v>36</v>
      </c>
      <c r="K50">
        <f t="shared" si="6"/>
        <v>9</v>
      </c>
      <c r="L50" s="3">
        <v>4</v>
      </c>
      <c r="M50" s="8">
        <f t="shared" si="2"/>
        <v>36</v>
      </c>
      <c r="N50" s="8">
        <v>9</v>
      </c>
      <c r="O50" s="3">
        <v>1</v>
      </c>
      <c r="P50">
        <f t="shared" si="7"/>
        <v>711</v>
      </c>
      <c r="Q50">
        <f t="shared" si="8"/>
        <v>2904</v>
      </c>
    </row>
    <row r="51" spans="1:18" hidden="1" x14ac:dyDescent="0.35">
      <c r="A51" t="s">
        <v>51</v>
      </c>
      <c r="B51" t="s">
        <v>53</v>
      </c>
      <c r="C51" t="s">
        <v>32</v>
      </c>
      <c r="E51" t="s">
        <v>35</v>
      </c>
      <c r="F51" t="s">
        <v>54</v>
      </c>
      <c r="G51" s="3">
        <v>45</v>
      </c>
      <c r="H51" s="3" t="s">
        <v>9</v>
      </c>
      <c r="I51" s="3">
        <v>60</v>
      </c>
      <c r="J51" s="2">
        <f t="shared" si="5"/>
        <v>20.25</v>
      </c>
      <c r="K51" s="2">
        <f t="shared" si="6"/>
        <v>6.75</v>
      </c>
      <c r="L51" s="6">
        <v>3</v>
      </c>
      <c r="M51" s="6">
        <f t="shared" si="2"/>
        <v>27</v>
      </c>
      <c r="N51" s="6">
        <v>9</v>
      </c>
      <c r="O51" s="3">
        <v>0.75</v>
      </c>
      <c r="P51" s="2">
        <f t="shared" si="7"/>
        <v>405</v>
      </c>
      <c r="Q51" s="2">
        <f t="shared" si="8"/>
        <v>1275</v>
      </c>
      <c r="R51" s="2"/>
    </row>
    <row r="52" spans="1:18" hidden="1" x14ac:dyDescent="0.35">
      <c r="A52" t="s">
        <v>51</v>
      </c>
      <c r="B52" t="s">
        <v>53</v>
      </c>
      <c r="C52" t="s">
        <v>32</v>
      </c>
      <c r="E52" t="s">
        <v>36</v>
      </c>
      <c r="F52" t="s">
        <v>55</v>
      </c>
      <c r="G52" s="3">
        <v>34</v>
      </c>
      <c r="H52" s="3" t="s">
        <v>9</v>
      </c>
      <c r="I52" s="3">
        <v>60</v>
      </c>
      <c r="J52" s="2">
        <f t="shared" si="5"/>
        <v>6.75</v>
      </c>
      <c r="K52" s="2">
        <f t="shared" si="6"/>
        <v>2.25</v>
      </c>
      <c r="L52" s="6">
        <v>3</v>
      </c>
      <c r="M52" s="6">
        <f t="shared" si="2"/>
        <v>27</v>
      </c>
      <c r="N52" s="6">
        <v>9</v>
      </c>
      <c r="O52" s="3">
        <v>0.25</v>
      </c>
      <c r="P52" s="2">
        <f t="shared" si="7"/>
        <v>306</v>
      </c>
      <c r="Q52" s="2">
        <f t="shared" si="8"/>
        <v>978</v>
      </c>
      <c r="R52" s="2"/>
    </row>
    <row r="53" spans="1:18" hidden="1" x14ac:dyDescent="0.35">
      <c r="A53" t="s">
        <v>51</v>
      </c>
      <c r="B53" t="s">
        <v>53</v>
      </c>
      <c r="C53" t="s">
        <v>48</v>
      </c>
      <c r="D53" t="s">
        <v>20</v>
      </c>
      <c r="E53" t="s">
        <v>48</v>
      </c>
      <c r="F53" t="s">
        <v>49</v>
      </c>
      <c r="G53" s="3">
        <v>101</v>
      </c>
      <c r="H53" s="3" t="s">
        <v>9</v>
      </c>
      <c r="I53" s="3">
        <v>60</v>
      </c>
      <c r="J53" s="7">
        <f t="shared" si="5"/>
        <v>30</v>
      </c>
      <c r="K53">
        <f t="shared" si="6"/>
        <v>15</v>
      </c>
      <c r="L53" s="3">
        <v>2</v>
      </c>
      <c r="M53" s="8">
        <f t="shared" si="2"/>
        <v>20</v>
      </c>
      <c r="N53" s="8">
        <v>10</v>
      </c>
      <c r="O53" s="3">
        <v>1.5</v>
      </c>
      <c r="P53">
        <f t="shared" si="7"/>
        <v>1010</v>
      </c>
      <c r="Q53">
        <f t="shared" si="8"/>
        <v>2080</v>
      </c>
    </row>
    <row r="54" spans="1:18" hidden="1" x14ac:dyDescent="0.35">
      <c r="A54" t="s">
        <v>51</v>
      </c>
      <c r="B54" t="s">
        <v>53</v>
      </c>
      <c r="C54" t="s">
        <v>33</v>
      </c>
      <c r="D54" t="s">
        <v>20</v>
      </c>
      <c r="E54" t="s">
        <v>33</v>
      </c>
      <c r="F54" t="s">
        <v>50</v>
      </c>
      <c r="G54" s="3">
        <v>47</v>
      </c>
      <c r="H54" s="3" t="s">
        <v>9</v>
      </c>
      <c r="I54" s="3">
        <v>60</v>
      </c>
      <c r="J54" s="7">
        <f t="shared" si="5"/>
        <v>97.6</v>
      </c>
      <c r="K54">
        <f t="shared" si="6"/>
        <v>12.2</v>
      </c>
      <c r="L54" s="3">
        <v>8</v>
      </c>
      <c r="M54" s="8">
        <f t="shared" si="2"/>
        <v>80</v>
      </c>
      <c r="N54" s="8">
        <v>10</v>
      </c>
      <c r="O54" s="3">
        <v>1.22</v>
      </c>
      <c r="P54">
        <f t="shared" si="7"/>
        <v>470</v>
      </c>
      <c r="Q54">
        <f t="shared" si="8"/>
        <v>3820</v>
      </c>
    </row>
    <row r="55" spans="1:18" hidden="1" x14ac:dyDescent="0.35">
      <c r="A55" t="s">
        <v>51</v>
      </c>
      <c r="B55" t="s">
        <v>56</v>
      </c>
      <c r="C55" t="s">
        <v>32</v>
      </c>
      <c r="D55" t="s">
        <v>20</v>
      </c>
      <c r="E55" t="s">
        <v>57</v>
      </c>
      <c r="F55" t="s">
        <v>47</v>
      </c>
      <c r="G55" s="3">
        <v>79</v>
      </c>
      <c r="H55" s="3" t="s">
        <v>9</v>
      </c>
      <c r="I55" s="3">
        <v>60</v>
      </c>
      <c r="J55" s="7">
        <f t="shared" si="5"/>
        <v>36</v>
      </c>
      <c r="K55">
        <f t="shared" si="6"/>
        <v>9</v>
      </c>
      <c r="L55" s="3">
        <v>4</v>
      </c>
      <c r="M55" s="8">
        <f t="shared" si="2"/>
        <v>36</v>
      </c>
      <c r="N55" s="8">
        <v>9</v>
      </c>
      <c r="O55" s="3">
        <v>1</v>
      </c>
      <c r="P55">
        <f t="shared" si="7"/>
        <v>711</v>
      </c>
      <c r="Q55">
        <f t="shared" si="8"/>
        <v>2904</v>
      </c>
    </row>
    <row r="56" spans="1:18" hidden="1" x14ac:dyDescent="0.35">
      <c r="A56" t="s">
        <v>51</v>
      </c>
      <c r="B56" t="s">
        <v>56</v>
      </c>
      <c r="C56" t="s">
        <v>32</v>
      </c>
      <c r="D56" t="s">
        <v>20</v>
      </c>
      <c r="E56" t="s">
        <v>58</v>
      </c>
      <c r="F56" t="s">
        <v>47</v>
      </c>
      <c r="G56" s="3">
        <v>78</v>
      </c>
      <c r="H56" s="3" t="s">
        <v>9</v>
      </c>
      <c r="I56" s="3">
        <v>60</v>
      </c>
      <c r="J56" s="2">
        <f t="shared" si="5"/>
        <v>36</v>
      </c>
      <c r="K56" s="2">
        <f t="shared" si="6"/>
        <v>9</v>
      </c>
      <c r="L56" s="6">
        <v>4</v>
      </c>
      <c r="M56" s="6">
        <f t="shared" si="2"/>
        <v>36</v>
      </c>
      <c r="N56" s="6">
        <v>9</v>
      </c>
      <c r="O56" s="6">
        <v>1</v>
      </c>
      <c r="P56" s="2">
        <f t="shared" si="7"/>
        <v>702</v>
      </c>
      <c r="Q56">
        <f t="shared" si="8"/>
        <v>2868</v>
      </c>
    </row>
    <row r="57" spans="1:18" hidden="1" x14ac:dyDescent="0.35">
      <c r="A57" t="s">
        <v>51</v>
      </c>
      <c r="B57" t="s">
        <v>56</v>
      </c>
      <c r="C57" t="s">
        <v>32</v>
      </c>
      <c r="D57" t="s">
        <v>20</v>
      </c>
      <c r="E57" t="s">
        <v>59</v>
      </c>
      <c r="F57" t="s">
        <v>47</v>
      </c>
      <c r="G57" s="3">
        <v>78</v>
      </c>
      <c r="H57" s="3" t="s">
        <v>9</v>
      </c>
      <c r="I57" s="3">
        <v>60</v>
      </c>
      <c r="J57" s="2">
        <f t="shared" si="5"/>
        <v>36</v>
      </c>
      <c r="K57" s="2">
        <f t="shared" si="6"/>
        <v>9</v>
      </c>
      <c r="L57" s="6">
        <v>4</v>
      </c>
      <c r="M57" s="6">
        <f t="shared" si="2"/>
        <v>36</v>
      </c>
      <c r="N57" s="6">
        <v>9</v>
      </c>
      <c r="O57" s="6">
        <v>1</v>
      </c>
      <c r="P57" s="2">
        <f t="shared" si="7"/>
        <v>702</v>
      </c>
      <c r="Q57">
        <f t="shared" si="8"/>
        <v>2868</v>
      </c>
    </row>
    <row r="58" spans="1:18" hidden="1" x14ac:dyDescent="0.35">
      <c r="A58" t="s">
        <v>51</v>
      </c>
      <c r="B58" t="s">
        <v>56</v>
      </c>
      <c r="C58" t="s">
        <v>60</v>
      </c>
      <c r="D58" t="s">
        <v>20</v>
      </c>
      <c r="E58" t="s">
        <v>60</v>
      </c>
      <c r="F58" t="s">
        <v>49</v>
      </c>
      <c r="G58" s="3">
        <v>101</v>
      </c>
      <c r="H58" s="3" t="s">
        <v>9</v>
      </c>
      <c r="I58" s="3">
        <v>60</v>
      </c>
      <c r="J58" s="7">
        <f t="shared" si="5"/>
        <v>30</v>
      </c>
      <c r="K58">
        <f t="shared" si="6"/>
        <v>15</v>
      </c>
      <c r="L58" s="3">
        <v>2</v>
      </c>
      <c r="M58" s="8">
        <f t="shared" si="2"/>
        <v>20</v>
      </c>
      <c r="N58" s="8">
        <v>10</v>
      </c>
      <c r="O58" s="3">
        <v>1.5</v>
      </c>
      <c r="P58">
        <f t="shared" si="7"/>
        <v>1010</v>
      </c>
      <c r="Q58">
        <f t="shared" si="8"/>
        <v>2080</v>
      </c>
    </row>
    <row r="59" spans="1:18" hidden="1" x14ac:dyDescent="0.35">
      <c r="A59" t="s">
        <v>51</v>
      </c>
      <c r="B59" t="s">
        <v>56</v>
      </c>
      <c r="C59" t="s">
        <v>33</v>
      </c>
      <c r="D59" t="s">
        <v>20</v>
      </c>
      <c r="E59" t="s">
        <v>33</v>
      </c>
      <c r="F59" t="s">
        <v>50</v>
      </c>
      <c r="G59" s="3">
        <v>47</v>
      </c>
      <c r="H59" s="3" t="s">
        <v>9</v>
      </c>
      <c r="I59" s="3">
        <v>60</v>
      </c>
      <c r="J59" s="7">
        <f t="shared" si="5"/>
        <v>97.6</v>
      </c>
      <c r="K59">
        <f t="shared" si="6"/>
        <v>12.2</v>
      </c>
      <c r="L59" s="3">
        <v>8</v>
      </c>
      <c r="M59" s="8">
        <f t="shared" si="2"/>
        <v>80</v>
      </c>
      <c r="N59" s="8">
        <v>10</v>
      </c>
      <c r="O59" s="3">
        <v>1.22</v>
      </c>
      <c r="P59">
        <f t="shared" si="7"/>
        <v>470</v>
      </c>
      <c r="Q59">
        <f t="shared" si="8"/>
        <v>3820</v>
      </c>
    </row>
    <row r="60" spans="1:18" hidden="1" x14ac:dyDescent="0.35">
      <c r="A60" t="s">
        <v>25</v>
      </c>
      <c r="B60" t="s">
        <v>52</v>
      </c>
      <c r="C60" t="s">
        <v>32</v>
      </c>
      <c r="D60" t="s">
        <v>26</v>
      </c>
      <c r="E60" t="s">
        <v>26</v>
      </c>
      <c r="F60" t="s">
        <v>27</v>
      </c>
      <c r="G60" s="3">
        <v>74</v>
      </c>
      <c r="H60" s="3" t="s">
        <v>9</v>
      </c>
      <c r="I60" s="3">
        <v>60</v>
      </c>
      <c r="J60" s="7">
        <f t="shared" si="5"/>
        <v>25.919999999999998</v>
      </c>
      <c r="K60">
        <f t="shared" si="6"/>
        <v>6.4799999999999995</v>
      </c>
      <c r="L60" s="3">
        <v>4</v>
      </c>
      <c r="M60" s="8">
        <f t="shared" si="2"/>
        <v>36</v>
      </c>
      <c r="N60" s="8">
        <v>9</v>
      </c>
      <c r="O60" s="3">
        <v>0.72</v>
      </c>
      <c r="P60">
        <f t="shared" si="7"/>
        <v>666</v>
      </c>
      <c r="Q60">
        <f t="shared" si="8"/>
        <v>2724</v>
      </c>
    </row>
    <row r="61" spans="1:18" hidden="1" x14ac:dyDescent="0.35">
      <c r="A61" t="s">
        <v>25</v>
      </c>
      <c r="B61" t="s">
        <v>52</v>
      </c>
      <c r="C61" t="s">
        <v>21</v>
      </c>
      <c r="D61" t="s">
        <v>20</v>
      </c>
      <c r="E61" t="s">
        <v>29</v>
      </c>
      <c r="F61" t="s">
        <v>22</v>
      </c>
      <c r="G61" s="3">
        <v>124</v>
      </c>
      <c r="H61" s="3" t="s">
        <v>9</v>
      </c>
      <c r="I61" s="3">
        <v>60</v>
      </c>
      <c r="J61" s="7">
        <f t="shared" si="5"/>
        <v>16.080000000000002</v>
      </c>
      <c r="K61">
        <f t="shared" si="6"/>
        <v>4.0200000000000005</v>
      </c>
      <c r="L61" s="3">
        <v>4</v>
      </c>
      <c r="M61" s="8">
        <f t="shared" si="2"/>
        <v>24</v>
      </c>
      <c r="N61" s="8">
        <v>6</v>
      </c>
      <c r="O61" s="3">
        <v>0.67</v>
      </c>
      <c r="P61">
        <f t="shared" si="7"/>
        <v>744</v>
      </c>
      <c r="Q61">
        <f t="shared" si="8"/>
        <v>3036</v>
      </c>
    </row>
    <row r="62" spans="1:18" hidden="1" x14ac:dyDescent="0.35">
      <c r="A62" t="s">
        <v>25</v>
      </c>
      <c r="B62" t="s">
        <v>52</v>
      </c>
      <c r="C62" t="s">
        <v>33</v>
      </c>
      <c r="D62" t="s">
        <v>20</v>
      </c>
      <c r="E62" t="s">
        <v>23</v>
      </c>
      <c r="F62" t="s">
        <v>24</v>
      </c>
      <c r="G62" s="3">
        <v>45</v>
      </c>
      <c r="H62" s="3" t="s">
        <v>9</v>
      </c>
      <c r="I62" s="3">
        <v>60</v>
      </c>
      <c r="J62" s="7">
        <f t="shared" si="5"/>
        <v>90</v>
      </c>
      <c r="K62">
        <f t="shared" si="6"/>
        <v>11.25</v>
      </c>
      <c r="L62" s="3">
        <v>8</v>
      </c>
      <c r="M62" s="8">
        <f t="shared" si="2"/>
        <v>72</v>
      </c>
      <c r="N62" s="8">
        <v>9</v>
      </c>
      <c r="O62" s="3">
        <v>1.25</v>
      </c>
      <c r="P62">
        <f t="shared" si="7"/>
        <v>405</v>
      </c>
      <c r="Q62">
        <f t="shared" si="8"/>
        <v>3300</v>
      </c>
    </row>
    <row r="63" spans="1:18" hidden="1" x14ac:dyDescent="0.35">
      <c r="A63" t="s">
        <v>30</v>
      </c>
      <c r="B63" t="s">
        <v>53</v>
      </c>
      <c r="C63" t="s">
        <v>32</v>
      </c>
      <c r="D63" t="s">
        <v>20</v>
      </c>
      <c r="E63" t="s">
        <v>34</v>
      </c>
      <c r="F63" t="s">
        <v>37</v>
      </c>
      <c r="G63" s="3">
        <v>80</v>
      </c>
      <c r="H63" s="3" t="s">
        <v>9</v>
      </c>
      <c r="I63" s="3">
        <v>60</v>
      </c>
      <c r="J63" s="7">
        <f t="shared" si="5"/>
        <v>27</v>
      </c>
      <c r="K63">
        <f t="shared" si="6"/>
        <v>6.75</v>
      </c>
      <c r="L63" s="3">
        <v>4</v>
      </c>
      <c r="M63" s="8">
        <f t="shared" si="2"/>
        <v>36</v>
      </c>
      <c r="N63" s="8">
        <v>9</v>
      </c>
      <c r="O63" s="3">
        <v>0.75</v>
      </c>
      <c r="P63">
        <f t="shared" si="7"/>
        <v>720</v>
      </c>
      <c r="Q63">
        <f t="shared" si="8"/>
        <v>2940</v>
      </c>
    </row>
    <row r="64" spans="1:18" hidden="1" x14ac:dyDescent="0.35">
      <c r="A64" t="s">
        <v>30</v>
      </c>
      <c r="B64" t="s">
        <v>53</v>
      </c>
      <c r="C64" t="s">
        <v>32</v>
      </c>
      <c r="D64" t="s">
        <v>20</v>
      </c>
      <c r="E64" t="s">
        <v>35</v>
      </c>
      <c r="F64" t="s">
        <v>38</v>
      </c>
      <c r="G64" s="3">
        <v>59</v>
      </c>
      <c r="H64" s="3" t="s">
        <v>9</v>
      </c>
      <c r="I64" s="6">
        <v>60</v>
      </c>
      <c r="J64" s="2">
        <f t="shared" si="5"/>
        <v>13.5</v>
      </c>
      <c r="K64" s="2">
        <f t="shared" si="6"/>
        <v>4.5</v>
      </c>
      <c r="L64" s="6">
        <v>3</v>
      </c>
      <c r="M64" s="6">
        <f t="shared" si="2"/>
        <v>27</v>
      </c>
      <c r="N64" s="6">
        <v>9</v>
      </c>
      <c r="O64" s="3">
        <v>0.5</v>
      </c>
      <c r="P64" s="2">
        <f t="shared" si="7"/>
        <v>531</v>
      </c>
      <c r="Q64" s="1">
        <f t="shared" si="8"/>
        <v>1653</v>
      </c>
      <c r="R64" s="1"/>
    </row>
    <row r="65" spans="1:19" hidden="1" x14ac:dyDescent="0.35">
      <c r="A65" t="s">
        <v>30</v>
      </c>
      <c r="B65" t="s">
        <v>53</v>
      </c>
      <c r="C65" t="s">
        <v>32</v>
      </c>
      <c r="D65" t="s">
        <v>20</v>
      </c>
      <c r="E65" t="s">
        <v>36</v>
      </c>
      <c r="F65" t="s">
        <v>39</v>
      </c>
      <c r="G65" s="3">
        <v>30</v>
      </c>
      <c r="H65" s="3" t="s">
        <v>9</v>
      </c>
      <c r="I65" s="6">
        <v>60</v>
      </c>
      <c r="J65" s="2">
        <f t="shared" si="5"/>
        <v>6.75</v>
      </c>
      <c r="K65" s="2">
        <f t="shared" si="6"/>
        <v>2.25</v>
      </c>
      <c r="L65" s="6">
        <v>3</v>
      </c>
      <c r="M65" s="6">
        <f t="shared" si="2"/>
        <v>27</v>
      </c>
      <c r="N65" s="6">
        <v>9</v>
      </c>
      <c r="O65" s="3">
        <v>0.25</v>
      </c>
      <c r="P65" s="2">
        <f t="shared" si="7"/>
        <v>270</v>
      </c>
      <c r="Q65" s="1">
        <f t="shared" si="8"/>
        <v>870</v>
      </c>
      <c r="R65" s="1"/>
    </row>
    <row r="66" spans="1:19" hidden="1" x14ac:dyDescent="0.35">
      <c r="A66" t="s">
        <v>30</v>
      </c>
      <c r="B66" t="s">
        <v>53</v>
      </c>
      <c r="C66" t="s">
        <v>40</v>
      </c>
      <c r="D66" t="s">
        <v>20</v>
      </c>
      <c r="E66" t="s">
        <v>41</v>
      </c>
      <c r="F66" t="s">
        <v>42</v>
      </c>
      <c r="G66" s="3">
        <v>70</v>
      </c>
      <c r="H66" s="3" t="s">
        <v>9</v>
      </c>
      <c r="I66" s="3">
        <v>60</v>
      </c>
      <c r="J66" s="7">
        <f t="shared" si="5"/>
        <v>28.4</v>
      </c>
      <c r="K66">
        <f t="shared" si="6"/>
        <v>7.1</v>
      </c>
      <c r="L66" s="3">
        <v>4</v>
      </c>
      <c r="M66" s="8">
        <f t="shared" si="2"/>
        <v>40</v>
      </c>
      <c r="N66" s="8">
        <v>10</v>
      </c>
      <c r="O66" s="3">
        <v>0.71</v>
      </c>
      <c r="P66">
        <f t="shared" si="7"/>
        <v>700</v>
      </c>
      <c r="Q66">
        <f t="shared" si="8"/>
        <v>2860</v>
      </c>
    </row>
    <row r="67" spans="1:19" hidden="1" x14ac:dyDescent="0.35">
      <c r="A67" t="s">
        <v>30</v>
      </c>
      <c r="B67" t="s">
        <v>53</v>
      </c>
      <c r="C67" t="s">
        <v>40</v>
      </c>
      <c r="D67" t="s">
        <v>20</v>
      </c>
      <c r="E67" t="s">
        <v>35</v>
      </c>
      <c r="F67" t="s">
        <v>43</v>
      </c>
      <c r="G67" s="3">
        <v>45</v>
      </c>
      <c r="H67" s="3" t="s">
        <v>9</v>
      </c>
      <c r="I67" s="6">
        <v>60</v>
      </c>
      <c r="J67" s="2">
        <f t="shared" si="5"/>
        <v>13.8</v>
      </c>
      <c r="K67" s="2">
        <f t="shared" si="6"/>
        <v>4.6000000000000005</v>
      </c>
      <c r="L67" s="6">
        <v>3</v>
      </c>
      <c r="M67" s="6">
        <f t="shared" si="2"/>
        <v>30</v>
      </c>
      <c r="N67" s="6">
        <v>10</v>
      </c>
      <c r="O67" s="3">
        <v>0.46</v>
      </c>
      <c r="P67" s="2">
        <f t="shared" si="7"/>
        <v>450</v>
      </c>
      <c r="Q67" s="2">
        <f t="shared" si="8"/>
        <v>1410</v>
      </c>
      <c r="R67" s="2"/>
    </row>
    <row r="68" spans="1:19" hidden="1" x14ac:dyDescent="0.35">
      <c r="A68" t="s">
        <v>30</v>
      </c>
      <c r="B68" t="s">
        <v>53</v>
      </c>
      <c r="C68" t="s">
        <v>40</v>
      </c>
      <c r="D68" t="s">
        <v>20</v>
      </c>
      <c r="E68" t="s">
        <v>36</v>
      </c>
      <c r="F68" t="s">
        <v>44</v>
      </c>
      <c r="G68" s="3">
        <v>20</v>
      </c>
      <c r="H68" s="3" t="s">
        <v>9</v>
      </c>
      <c r="I68" s="6">
        <v>60</v>
      </c>
      <c r="J68" s="2">
        <f t="shared" si="5"/>
        <v>6.9</v>
      </c>
      <c r="K68" s="2">
        <f t="shared" si="6"/>
        <v>2.3000000000000003</v>
      </c>
      <c r="L68" s="6">
        <v>3</v>
      </c>
      <c r="M68" s="6">
        <f t="shared" si="2"/>
        <v>30</v>
      </c>
      <c r="N68" s="6">
        <v>10</v>
      </c>
      <c r="O68" s="3">
        <v>0.23</v>
      </c>
      <c r="P68" s="2">
        <f t="shared" si="7"/>
        <v>200</v>
      </c>
      <c r="Q68" s="2">
        <f t="shared" si="8"/>
        <v>660</v>
      </c>
      <c r="R68" s="2"/>
    </row>
    <row r="69" spans="1:19" hidden="1" x14ac:dyDescent="0.35">
      <c r="A69" t="s">
        <v>30</v>
      </c>
      <c r="B69" t="s">
        <v>53</v>
      </c>
      <c r="C69" t="s">
        <v>21</v>
      </c>
      <c r="D69" t="s">
        <v>20</v>
      </c>
      <c r="E69" t="s">
        <v>29</v>
      </c>
      <c r="F69" t="s">
        <v>22</v>
      </c>
      <c r="G69" s="3">
        <v>124</v>
      </c>
      <c r="H69" s="3" t="s">
        <v>9</v>
      </c>
      <c r="I69" s="3">
        <v>60</v>
      </c>
      <c r="J69" s="7">
        <f t="shared" si="5"/>
        <v>16.080000000000002</v>
      </c>
      <c r="K69">
        <f t="shared" si="6"/>
        <v>4.0200000000000005</v>
      </c>
      <c r="L69" s="3">
        <v>4</v>
      </c>
      <c r="M69" s="8">
        <f t="shared" si="2"/>
        <v>24</v>
      </c>
      <c r="N69" s="8">
        <v>6</v>
      </c>
      <c r="O69" s="3">
        <v>0.67</v>
      </c>
      <c r="P69">
        <f t="shared" si="7"/>
        <v>744</v>
      </c>
      <c r="Q69">
        <f t="shared" si="8"/>
        <v>3036</v>
      </c>
    </row>
    <row r="70" spans="1:19" hidden="1" x14ac:dyDescent="0.35">
      <c r="A70" t="s">
        <v>30</v>
      </c>
      <c r="B70" t="s">
        <v>53</v>
      </c>
      <c r="C70" t="s">
        <v>45</v>
      </c>
      <c r="D70" t="s">
        <v>20</v>
      </c>
      <c r="E70" t="s">
        <v>45</v>
      </c>
      <c r="F70" t="s">
        <v>42</v>
      </c>
      <c r="G70" s="3">
        <v>75</v>
      </c>
      <c r="H70" s="3" t="s">
        <v>9</v>
      </c>
      <c r="I70" s="3">
        <v>60</v>
      </c>
      <c r="J70" s="7">
        <f t="shared" si="5"/>
        <v>22.599999999999998</v>
      </c>
      <c r="K70">
        <f t="shared" si="6"/>
        <v>11.299999999999999</v>
      </c>
      <c r="L70" s="3">
        <v>2</v>
      </c>
      <c r="M70" s="8">
        <f t="shared" si="2"/>
        <v>20</v>
      </c>
      <c r="N70" s="8">
        <v>10</v>
      </c>
      <c r="O70" s="3">
        <v>1.1299999999999999</v>
      </c>
      <c r="P70">
        <f t="shared" si="7"/>
        <v>750</v>
      </c>
      <c r="Q70">
        <f t="shared" si="8"/>
        <v>1560</v>
      </c>
    </row>
    <row r="71" spans="1:19" hidden="1" x14ac:dyDescent="0.35">
      <c r="A71" t="s">
        <v>30</v>
      </c>
      <c r="B71" t="s">
        <v>53</v>
      </c>
      <c r="C71" t="s">
        <v>33</v>
      </c>
      <c r="D71" t="s">
        <v>20</v>
      </c>
      <c r="E71" t="s">
        <v>23</v>
      </c>
      <c r="F71" t="s">
        <v>24</v>
      </c>
      <c r="G71" s="3">
        <v>45</v>
      </c>
      <c r="H71" s="3" t="s">
        <v>9</v>
      </c>
      <c r="I71" s="3">
        <v>60</v>
      </c>
      <c r="J71" s="7">
        <f t="shared" si="5"/>
        <v>90</v>
      </c>
      <c r="K71">
        <f t="shared" si="6"/>
        <v>11.25</v>
      </c>
      <c r="L71" s="3">
        <v>8</v>
      </c>
      <c r="M71" s="8">
        <f t="shared" si="2"/>
        <v>72</v>
      </c>
      <c r="N71" s="8">
        <v>9</v>
      </c>
      <c r="O71" s="3">
        <v>1.25</v>
      </c>
      <c r="P71">
        <f t="shared" si="7"/>
        <v>405</v>
      </c>
      <c r="Q71">
        <f t="shared" si="8"/>
        <v>3300</v>
      </c>
    </row>
    <row r="72" spans="1:19" x14ac:dyDescent="0.35">
      <c r="A72" t="s">
        <v>84</v>
      </c>
      <c r="B72" t="s">
        <v>52</v>
      </c>
      <c r="C72" t="s">
        <v>32</v>
      </c>
      <c r="D72" t="s">
        <v>1</v>
      </c>
      <c r="E72" t="s">
        <v>1</v>
      </c>
      <c r="F72" t="s">
        <v>37</v>
      </c>
      <c r="G72" s="3">
        <v>75</v>
      </c>
      <c r="H72" s="3" t="s">
        <v>9</v>
      </c>
      <c r="I72" s="3">
        <v>60</v>
      </c>
      <c r="J72" s="7">
        <f t="shared" si="5"/>
        <v>33.75</v>
      </c>
      <c r="K72">
        <f t="shared" si="6"/>
        <v>6.75</v>
      </c>
      <c r="L72" s="3">
        <v>5</v>
      </c>
      <c r="M72" s="8">
        <f t="shared" si="2"/>
        <v>45</v>
      </c>
      <c r="N72" s="8">
        <v>9</v>
      </c>
      <c r="O72" s="3">
        <v>0.75</v>
      </c>
      <c r="P72">
        <f t="shared" si="7"/>
        <v>675</v>
      </c>
      <c r="Q72">
        <f t="shared" si="8"/>
        <v>3435</v>
      </c>
    </row>
    <row r="73" spans="1:19" x14ac:dyDescent="0.35">
      <c r="A73" t="s">
        <v>84</v>
      </c>
      <c r="B73" t="s">
        <v>52</v>
      </c>
      <c r="C73" t="s">
        <v>32</v>
      </c>
      <c r="D73" t="s">
        <v>20</v>
      </c>
      <c r="E73" t="s">
        <v>85</v>
      </c>
      <c r="F73" t="s">
        <v>86</v>
      </c>
      <c r="G73" s="3" t="s">
        <v>20</v>
      </c>
      <c r="H73" s="3" t="s">
        <v>20</v>
      </c>
      <c r="I73" s="3" t="s">
        <v>20</v>
      </c>
      <c r="J73" s="7" t="s">
        <v>20</v>
      </c>
      <c r="K73" t="s">
        <v>20</v>
      </c>
      <c r="L73" s="3" t="s">
        <v>20</v>
      </c>
      <c r="M73" s="3" t="s">
        <v>20</v>
      </c>
      <c r="N73" s="3" t="s">
        <v>20</v>
      </c>
      <c r="O73" s="3" t="s">
        <v>20</v>
      </c>
      <c r="P73" t="s">
        <v>20</v>
      </c>
      <c r="Q73" t="s">
        <v>20</v>
      </c>
      <c r="S73" t="s">
        <v>87</v>
      </c>
    </row>
    <row r="74" spans="1:19" x14ac:dyDescent="0.35">
      <c r="A74" t="s">
        <v>84</v>
      </c>
      <c r="B74" t="s">
        <v>52</v>
      </c>
      <c r="C74" t="s">
        <v>33</v>
      </c>
      <c r="D74" t="s">
        <v>20</v>
      </c>
      <c r="E74" t="s">
        <v>23</v>
      </c>
      <c r="F74" t="s">
        <v>24</v>
      </c>
      <c r="G74" s="3">
        <v>45</v>
      </c>
      <c r="H74" s="3" t="s">
        <v>9</v>
      </c>
      <c r="I74" s="3">
        <v>60</v>
      </c>
      <c r="J74" s="7">
        <f t="shared" si="5"/>
        <v>90</v>
      </c>
      <c r="K74">
        <f t="shared" si="6"/>
        <v>11.25</v>
      </c>
      <c r="L74" s="3">
        <v>8</v>
      </c>
      <c r="M74" s="8">
        <f t="shared" ref="M74" si="9">L74*N74</f>
        <v>72</v>
      </c>
      <c r="N74" s="8">
        <v>9</v>
      </c>
      <c r="O74" s="3">
        <v>1.25</v>
      </c>
      <c r="P74">
        <f>G74*N74</f>
        <v>405</v>
      </c>
      <c r="Q74">
        <f>(G74*M74)+I74</f>
        <v>3300</v>
      </c>
    </row>
  </sheetData>
  <autoFilter ref="A1:T74">
    <filterColumn colId="0">
      <filters>
        <filter val="Sterling"/>
      </filters>
    </filterColumn>
  </autoFilter>
  <sortState ref="A4:S74">
    <sortCondition ref="A4:A7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Karyn</dc:creator>
  <cp:lastModifiedBy>Peterson, Karyn</cp:lastModifiedBy>
  <dcterms:created xsi:type="dcterms:W3CDTF">2019-03-26T14:28:47Z</dcterms:created>
  <dcterms:modified xsi:type="dcterms:W3CDTF">2019-06-03T17:35:50Z</dcterms:modified>
</cp:coreProperties>
</file>